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jeffd\OneDrive\Documents\DESIGN BUILD\DINING\Part_3\"/>
    </mc:Choice>
  </mc:AlternateContent>
  <xr:revisionPtr revIDLastSave="0" documentId="8_{333C1BB0-A744-4EEE-B6A5-E91ED1DBAC27}" xr6:coauthVersionLast="47" xr6:coauthVersionMax="47" xr10:uidLastSave="{00000000-0000-0000-0000-000000000000}"/>
  <bookViews>
    <workbookView xWindow="3150" yWindow="3150" windowWidth="21600" windowHeight="11385" xr2:uid="{48E93464-1946-4887-9595-C34D810A148C}"/>
  </bookViews>
  <sheets>
    <sheet name="Space Tabs" sheetId="1" r:id="rId1"/>
  </sheets>
  <definedNames>
    <definedName name="_xlnm.Print_Area" localSheetId="0">'Space Tabs'!$A$1:$J$28</definedName>
    <definedName name="Z_37EA40E7_C630_4936_9879_BD93F09C821C_.wvu.PrintArea" localSheetId="0" hidden="1">'Space Tabs'!$A$1:$J$28</definedName>
    <definedName name="Z_3A6E397A_ABC0_41C8_AD7B_07FB663E352F_.wvu.PrintArea" localSheetId="0" hidden="1">'Space Tabs'!$A$1:$J$28</definedName>
    <definedName name="Z_6AB7B65C_BDE4_4BF4_BC5D_CDFB9DC13FA3_.wvu.PrintArea" localSheetId="0" hidden="1">'Space Tabs'!$A$1:$J$28</definedName>
    <definedName name="Z_6FECBDB9_218F_4EF7_AB6E_3671527E4545_.wvu.PrintArea" localSheetId="0" hidden="1">'Space Tabs'!$A$1:$J$28</definedName>
    <definedName name="Z_AB255B47_2B2A_4168_AB8A_DBBB86152744_.wvu.PrintArea" localSheetId="0" hidden="1">'Space Tabs'!$A$1:$J$28</definedName>
    <definedName name="Z_CDBCCD65_0511_1E43_ACAE_07E5C9172937_.wvu.PrintArea" localSheetId="0" hidden="1">'Space Tabs'!$A$1:$J$28</definedName>
  </definedNames>
  <calcPr calcId="191029" concurrentCalc="0"/>
  <customWorkbookViews>
    <customWorkbookView name="james lloyd - Personal View" guid="{AB255B47-2B2A-4168-AB8A-DBBB86152744}" mergeInterval="0" personalView="1" xWindow="210" yWindow="210" windowWidth="1440" windowHeight="759" activeSheetId="1"/>
    <customWorkbookView name="dfisher - Personal View" guid="{3A6E397A-ABC0-41C8-AD7B-07FB663E352F}" mergeInterval="0" personalView="1" maximized="1" windowWidth="1596" windowHeight="678" activeSheetId="1"/>
    <customWorkbookView name="E Mion - Personal View" guid="{6AB7B65C-BDE4-4BF4-BC5D-CDFB9DC13FA3}" mergeInterval="0" personalView="1" maximized="1" windowWidth="1020" windowHeight="578" activeSheetId="1"/>
    <customWorkbookView name="Ying - Personal View" guid="{6FECBDB9-218F-4EF7-AB6E-3671527E4545}" mergeInterval="0" personalView="1" maximized="1" windowWidth="815" windowHeight="596" activeSheetId="1"/>
    <customWorkbookView name="jlandrigan - Personal View" guid="{37EA40E7-C630-4936-9879-BD93F09C821C}" mergeInterval="0" personalView="1" maximized="1" windowWidth="1436" windowHeight="728" activeSheetId="1"/>
    <customWorkbookView name="Bob Payn - Personal View" guid="{CDBCCD65-0511-1E43-ACAE-07E5C9172937}" mergeInterval="0" personalView="1" xWindow="12" yWindow="58" windowWidth="982" windowHeight="60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/>
  <c r="H2" i="1"/>
  <c r="D3" i="1"/>
  <c r="E3" i="1"/>
  <c r="H3" i="1"/>
  <c r="D4" i="1"/>
  <c r="E4" i="1"/>
  <c r="H4" i="1"/>
  <c r="D5" i="1"/>
  <c r="E5" i="1"/>
  <c r="H5" i="1"/>
  <c r="D6" i="1"/>
  <c r="E6" i="1"/>
  <c r="H6" i="1"/>
  <c r="D7" i="1"/>
  <c r="E7" i="1"/>
  <c r="H7" i="1"/>
  <c r="D8" i="1"/>
  <c r="E8" i="1"/>
  <c r="H8" i="1"/>
  <c r="D9" i="1"/>
  <c r="E9" i="1"/>
  <c r="H9" i="1"/>
  <c r="D10" i="1"/>
  <c r="E10" i="1"/>
  <c r="H10" i="1"/>
  <c r="H11" i="1"/>
  <c r="H12" i="1"/>
  <c r="D13" i="1"/>
  <c r="E13" i="1"/>
  <c r="H13" i="1"/>
  <c r="D14" i="1"/>
  <c r="E14" i="1"/>
  <c r="H14" i="1"/>
  <c r="D15" i="1"/>
  <c r="E15" i="1"/>
  <c r="H15" i="1"/>
  <c r="D16" i="1"/>
  <c r="E16" i="1"/>
  <c r="H16" i="1"/>
  <c r="D17" i="1"/>
  <c r="E17" i="1"/>
  <c r="H17" i="1"/>
  <c r="D18" i="1"/>
  <c r="E18" i="1"/>
  <c r="H18" i="1"/>
  <c r="D19" i="1"/>
  <c r="E19" i="1"/>
  <c r="H19" i="1"/>
  <c r="H20" i="1"/>
  <c r="D21" i="1"/>
  <c r="E21" i="1"/>
  <c r="H21" i="1"/>
  <c r="D22" i="1"/>
  <c r="E22" i="1"/>
  <c r="H22" i="1"/>
  <c r="D23" i="1"/>
  <c r="E23" i="1"/>
  <c r="H23" i="1"/>
  <c r="D24" i="1"/>
  <c r="E24" i="1"/>
  <c r="H24" i="1"/>
  <c r="D25" i="1"/>
  <c r="E25" i="1"/>
  <c r="E26" i="1"/>
  <c r="D27" i="1"/>
  <c r="E27" i="1"/>
</calcChain>
</file>

<file path=xl/sharedStrings.xml><?xml version="1.0" encoding="utf-8"?>
<sst xmlns="http://schemas.openxmlformats.org/spreadsheetml/2006/main" count="41" uniqueCount="41">
  <si>
    <t>Subtotal Net Area</t>
  </si>
  <si>
    <t>Net to Gross Factor</t>
  </si>
  <si>
    <t>TOTAL GROSS AREA</t>
  </si>
  <si>
    <t>The design build contractor shall provide actual area in both square feet and square meters in proposals.</t>
  </si>
  <si>
    <t>Space Name</t>
  </si>
  <si>
    <t># of spaces</t>
  </si>
  <si>
    <t>Unit SF (Net)</t>
  </si>
  <si>
    <t>Total SF (Net)</t>
  </si>
  <si>
    <t>Total SQM (Net)</t>
  </si>
  <si>
    <t>Ideal Dimensions?</t>
  </si>
  <si>
    <t># of Occupants</t>
  </si>
  <si>
    <t>Remarks</t>
  </si>
  <si>
    <t>Ceiling Height (ft)</t>
  </si>
  <si>
    <t>Ceiling Height (cm)</t>
  </si>
  <si>
    <t>Entrance/Lobby</t>
  </si>
  <si>
    <t>Queue</t>
  </si>
  <si>
    <t>Serving Area</t>
  </si>
  <si>
    <t>Dining Area</t>
  </si>
  <si>
    <t>Public Toilets</t>
  </si>
  <si>
    <t>Dish/Pot-Washing</t>
  </si>
  <si>
    <t>Kitchen and Preparation Areas</t>
  </si>
  <si>
    <t>Loading Dock</t>
  </si>
  <si>
    <t>Building Services Areas</t>
  </si>
  <si>
    <t>Trash &amp; Garbage Removal and Recycling</t>
  </si>
  <si>
    <t>Offices</t>
  </si>
  <si>
    <t>Staff Toilets</t>
  </si>
  <si>
    <t>Staff Lockers</t>
  </si>
  <si>
    <t>Janitor's Closet</t>
  </si>
  <si>
    <t>Can Wash</t>
  </si>
  <si>
    <t>Outdoor Dining Area</t>
  </si>
  <si>
    <t>Optional (not part of Building Size)</t>
  </si>
  <si>
    <t>Other Facility Functions</t>
  </si>
  <si>
    <t>Optional (Field Feeding/Vat Chow, Flight Kitchens, Recreation Chow)</t>
  </si>
  <si>
    <t>This Factor can vary greatly due to many circumstances.</t>
  </si>
  <si>
    <t>Dry Storage</t>
  </si>
  <si>
    <t>Refrigerated/Frozen Storage</t>
  </si>
  <si>
    <t>Include Patron Circulation within this space.</t>
  </si>
  <si>
    <t>Non-Food Storage</t>
  </si>
  <si>
    <t>Carb Beverage Storage</t>
  </si>
  <si>
    <t>Mechanical</t>
  </si>
  <si>
    <t>Cashier Station/Check-In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</si>
</sst>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</font>
    <font>
      <b/>
      <sz val="10"/>
      <name val="Arial"/>
    </font>
    <font>
      <b/>
      <sz val="10"/>
      <color indexed="9"/>
      <name val="Arial"/>
      <family val="2"/>
    </font>
    <font>
      <sz val="10"/>
      <name val="Arial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9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9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Fill="1" applyBorder="1" applyAlignment="1"/>
    <xf numFmtId="0" fontId="0" fillId="0" borderId="2" xfId="0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1" fontId="0" fillId="0" borderId="0" xfId="0" applyNumberFormat="1"/>
    <xf numFmtId="0" fontId="3" fillId="2" borderId="4" xfId="0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0" fillId="0" borderId="0" xfId="0" applyAlignment="1">
      <alignment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 wrapText="1"/>
    </xf>
    <xf numFmtId="0" fontId="5" fillId="0" borderId="0" xfId="0" applyFont="1"/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4" fillId="0" borderId="17" xfId="0" applyFont="1" applyFill="1" applyBorder="1" applyAlignment="1">
      <alignment horizontal="left"/>
    </xf>
    <xf numFmtId="0" fontId="1" fillId="0" borderId="18" xfId="0" applyFont="1" applyFill="1" applyBorder="1" applyAlignment="1">
      <alignment horizontal="left"/>
    </xf>
    <xf numFmtId="0" fontId="1" fillId="0" borderId="19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right" vertical="center"/>
    </xf>
    <xf numFmtId="0" fontId="2" fillId="0" borderId="21" xfId="0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right" vertical="center"/>
    </xf>
    <xf numFmtId="0" fontId="2" fillId="0" borderId="16" xfId="0" applyFont="1" applyFill="1" applyBorder="1" applyAlignment="1">
      <alignment horizontal="right" vertical="center"/>
    </xf>
    <xf numFmtId="0" fontId="3" fillId="2" borderId="21" xfId="0" applyFont="1" applyFill="1" applyBorder="1" applyAlignment="1">
      <alignment horizontal="right" vertical="center"/>
    </xf>
    <xf numFmtId="0" fontId="3" fillId="2" borderId="15" xfId="0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E43242B-229C-4346-8086-AA7B658907ED}" diskRevisions="1" revisionId="138" version="2">
  <header guid="{FE43242B-229C-4346-8086-AA7B658907ED}" dateTime="2024-06-18T12:50:16" maxSheetId="2" userName="james lloyd" r:id="rId2">
    <sheetIdMap count="1">
      <sheetId val="1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AB255B47_2B2A_4168_AB8A_DBBB86152744_.wvu.PrintArea" hidden="1" oldHidden="1">
    <formula>'Space Tabs'!$A$1:$J$28</formula>
  </rdn>
  <rcv guid="{AB255B47-2B2A-4168-AB8A-DBBB86152744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DE1A4-DA38-468F-B112-1E1BA650A8FE}">
  <sheetPr>
    <pageSetUpPr fitToPage="1"/>
  </sheetPr>
  <dimension ref="A1:J28"/>
  <sheetViews>
    <sheetView tabSelected="1" workbookViewId="0">
      <selection activeCell="A12" sqref="A12"/>
    </sheetView>
  </sheetViews>
  <sheetFormatPr defaultColWidth="8.85546875" defaultRowHeight="12.75" x14ac:dyDescent="0.2"/>
  <cols>
    <col min="1" max="1" width="35.7109375" style="17" bestFit="1" customWidth="1"/>
    <col min="2" max="2" width="7.42578125" customWidth="1"/>
    <col min="3" max="3" width="8.28515625" customWidth="1"/>
    <col min="4" max="4" width="8.42578125" style="11" customWidth="1"/>
    <col min="5" max="5" width="8.42578125" customWidth="1"/>
    <col min="6" max="6" width="25.28515625" customWidth="1"/>
    <col min="7" max="7" width="8.140625" customWidth="1"/>
    <col min="8" max="8" width="8.28515625" customWidth="1"/>
    <col min="9" max="9" width="10.42578125" customWidth="1"/>
    <col min="10" max="10" width="30" style="17" bestFit="1" customWidth="1"/>
  </cols>
  <sheetData>
    <row r="1" spans="1:10" ht="38.25" x14ac:dyDescent="0.2">
      <c r="A1" s="18" t="s">
        <v>4</v>
      </c>
      <c r="B1" s="12" t="s">
        <v>5</v>
      </c>
      <c r="C1" s="12" t="s">
        <v>6</v>
      </c>
      <c r="D1" s="13" t="s">
        <v>7</v>
      </c>
      <c r="E1" s="12" t="s">
        <v>8</v>
      </c>
      <c r="F1" s="12" t="s">
        <v>9</v>
      </c>
      <c r="G1" s="12" t="s">
        <v>12</v>
      </c>
      <c r="H1" s="12" t="s">
        <v>13</v>
      </c>
      <c r="I1" s="12" t="s">
        <v>10</v>
      </c>
      <c r="J1" s="12" t="s">
        <v>11</v>
      </c>
    </row>
    <row r="2" spans="1:10" x14ac:dyDescent="0.2">
      <c r="A2" s="19" t="s">
        <v>14</v>
      </c>
      <c r="B2" s="2"/>
      <c r="C2" s="2"/>
      <c r="D2" s="8">
        <f t="shared" ref="D2:D24" si="0">B2*C2</f>
        <v>0</v>
      </c>
      <c r="E2" s="3">
        <f>PRODUCT(D2,0.09290304)</f>
        <v>0</v>
      </c>
      <c r="F2" s="6"/>
      <c r="G2" s="2">
        <v>9</v>
      </c>
      <c r="H2" s="2">
        <f>G2*30.48</f>
        <v>274.32</v>
      </c>
      <c r="I2" s="2"/>
      <c r="J2" s="14"/>
    </row>
    <row r="3" spans="1:10" x14ac:dyDescent="0.2">
      <c r="A3" s="19" t="s">
        <v>15</v>
      </c>
      <c r="B3" s="2"/>
      <c r="C3" s="2"/>
      <c r="D3" s="8">
        <f t="shared" si="0"/>
        <v>0</v>
      </c>
      <c r="E3" s="3">
        <f t="shared" ref="E3:E24" si="1">PRODUCT(D3,0.09290304)</f>
        <v>0</v>
      </c>
      <c r="F3" s="6"/>
      <c r="G3" s="2">
        <v>10</v>
      </c>
      <c r="H3" s="2">
        <f t="shared" ref="H3:H24" si="2">G3*30.48</f>
        <v>304.8</v>
      </c>
      <c r="I3" s="2"/>
      <c r="J3" s="14"/>
    </row>
    <row r="4" spans="1:10" x14ac:dyDescent="0.2">
      <c r="A4" s="19" t="s">
        <v>16</v>
      </c>
      <c r="B4" s="2"/>
      <c r="C4" s="2"/>
      <c r="D4" s="8">
        <f t="shared" si="0"/>
        <v>0</v>
      </c>
      <c r="E4" s="3">
        <f t="shared" si="1"/>
        <v>0</v>
      </c>
      <c r="F4" s="6"/>
      <c r="G4" s="2">
        <v>10</v>
      </c>
      <c r="H4" s="2">
        <f t="shared" si="2"/>
        <v>304.8</v>
      </c>
      <c r="I4" s="2"/>
      <c r="J4" s="14"/>
    </row>
    <row r="5" spans="1:10" s="27" customFormat="1" x14ac:dyDescent="0.2">
      <c r="A5" s="21" t="s">
        <v>40</v>
      </c>
      <c r="B5" s="22"/>
      <c r="C5" s="22"/>
      <c r="D5" s="23">
        <f t="shared" si="0"/>
        <v>0</v>
      </c>
      <c r="E5" s="24">
        <f t="shared" si="1"/>
        <v>0</v>
      </c>
      <c r="F5" s="25"/>
      <c r="G5" s="22">
        <v>9</v>
      </c>
      <c r="H5" s="22">
        <f t="shared" si="2"/>
        <v>274.32</v>
      </c>
      <c r="I5" s="22"/>
      <c r="J5" s="26"/>
    </row>
    <row r="6" spans="1:10" ht="25.5" x14ac:dyDescent="0.2">
      <c r="A6" s="19" t="s">
        <v>17</v>
      </c>
      <c r="B6" s="2"/>
      <c r="C6" s="2"/>
      <c r="D6" s="8">
        <f t="shared" si="0"/>
        <v>0</v>
      </c>
      <c r="E6" s="3">
        <f t="shared" si="1"/>
        <v>0</v>
      </c>
      <c r="F6" s="6"/>
      <c r="G6" s="2">
        <v>10</v>
      </c>
      <c r="H6" s="2">
        <f t="shared" si="2"/>
        <v>304.8</v>
      </c>
      <c r="I6" s="2"/>
      <c r="J6" s="14" t="s">
        <v>36</v>
      </c>
    </row>
    <row r="7" spans="1:10" x14ac:dyDescent="0.2">
      <c r="A7" s="19" t="s">
        <v>18</v>
      </c>
      <c r="B7" s="2"/>
      <c r="C7" s="2"/>
      <c r="D7" s="8">
        <f t="shared" si="0"/>
        <v>0</v>
      </c>
      <c r="E7" s="3">
        <f t="shared" si="1"/>
        <v>0</v>
      </c>
      <c r="F7" s="6"/>
      <c r="G7" s="2">
        <v>8</v>
      </c>
      <c r="H7" s="2">
        <f t="shared" si="2"/>
        <v>243.84</v>
      </c>
      <c r="I7" s="2"/>
      <c r="J7" s="14"/>
    </row>
    <row r="8" spans="1:10" x14ac:dyDescent="0.2">
      <c r="A8" s="19" t="s">
        <v>19</v>
      </c>
      <c r="B8" s="2"/>
      <c r="C8" s="2"/>
      <c r="D8" s="8">
        <f t="shared" si="0"/>
        <v>0</v>
      </c>
      <c r="E8" s="3">
        <f t="shared" si="1"/>
        <v>0</v>
      </c>
      <c r="F8" s="6"/>
      <c r="G8" s="2">
        <v>9</v>
      </c>
      <c r="H8" s="2">
        <f t="shared" si="2"/>
        <v>274.32</v>
      </c>
      <c r="I8" s="2"/>
      <c r="J8" s="14"/>
    </row>
    <row r="9" spans="1:10" x14ac:dyDescent="0.2">
      <c r="A9" s="19" t="s">
        <v>20</v>
      </c>
      <c r="B9" s="2"/>
      <c r="C9" s="2"/>
      <c r="D9" s="8">
        <f t="shared" si="0"/>
        <v>0</v>
      </c>
      <c r="E9" s="3">
        <f t="shared" si="1"/>
        <v>0</v>
      </c>
      <c r="F9" s="6"/>
      <c r="G9" s="2">
        <v>9</v>
      </c>
      <c r="H9" s="2">
        <f t="shared" si="2"/>
        <v>274.32</v>
      </c>
      <c r="I9" s="2"/>
      <c r="J9" s="14"/>
    </row>
    <row r="10" spans="1:10" x14ac:dyDescent="0.2">
      <c r="A10" s="19" t="s">
        <v>34</v>
      </c>
      <c r="B10" s="2"/>
      <c r="C10" s="2"/>
      <c r="D10" s="8">
        <f t="shared" si="0"/>
        <v>0</v>
      </c>
      <c r="E10" s="3">
        <f t="shared" si="1"/>
        <v>0</v>
      </c>
      <c r="F10" s="6"/>
      <c r="G10" s="2">
        <v>9</v>
      </c>
      <c r="H10" s="2">
        <f t="shared" si="2"/>
        <v>274.32</v>
      </c>
      <c r="I10" s="2"/>
      <c r="J10" s="14"/>
    </row>
    <row r="11" spans="1:10" s="27" customFormat="1" x14ac:dyDescent="0.2">
      <c r="A11" s="21" t="s">
        <v>37</v>
      </c>
      <c r="B11" s="22"/>
      <c r="C11" s="22"/>
      <c r="D11" s="23">
        <v>0</v>
      </c>
      <c r="E11" s="24">
        <v>0</v>
      </c>
      <c r="F11" s="25"/>
      <c r="G11" s="22">
        <v>9</v>
      </c>
      <c r="H11" s="22">
        <f t="shared" si="2"/>
        <v>274.32</v>
      </c>
      <c r="I11" s="22"/>
      <c r="J11" s="26"/>
    </row>
    <row r="12" spans="1:10" s="27" customFormat="1" x14ac:dyDescent="0.2">
      <c r="A12" s="21" t="s">
        <v>38</v>
      </c>
      <c r="B12" s="22"/>
      <c r="C12" s="22"/>
      <c r="D12" s="23">
        <v>0</v>
      </c>
      <c r="E12" s="24">
        <v>0</v>
      </c>
      <c r="F12" s="25"/>
      <c r="G12" s="22">
        <v>9</v>
      </c>
      <c r="H12" s="22">
        <f t="shared" si="2"/>
        <v>274.32</v>
      </c>
      <c r="I12" s="22"/>
      <c r="J12" s="26"/>
    </row>
    <row r="13" spans="1:10" x14ac:dyDescent="0.2">
      <c r="A13" s="19" t="s">
        <v>35</v>
      </c>
      <c r="B13" s="2"/>
      <c r="C13" s="2"/>
      <c r="D13" s="8">
        <f>B13*C13</f>
        <v>0</v>
      </c>
      <c r="E13" s="3">
        <f t="shared" si="1"/>
        <v>0</v>
      </c>
      <c r="F13" s="6"/>
      <c r="G13" s="2">
        <v>9</v>
      </c>
      <c r="H13" s="2">
        <f t="shared" si="2"/>
        <v>274.32</v>
      </c>
      <c r="I13" s="2"/>
      <c r="J13" s="14"/>
    </row>
    <row r="14" spans="1:10" x14ac:dyDescent="0.2">
      <c r="A14" s="19" t="s">
        <v>24</v>
      </c>
      <c r="B14" s="2"/>
      <c r="C14" s="2"/>
      <c r="D14" s="8">
        <f t="shared" ref="D14:D19" si="3">B14*C14</f>
        <v>0</v>
      </c>
      <c r="E14" s="3">
        <f t="shared" si="1"/>
        <v>0</v>
      </c>
      <c r="F14" s="6"/>
      <c r="G14" s="2">
        <v>8</v>
      </c>
      <c r="H14" s="2">
        <f t="shared" si="2"/>
        <v>243.84</v>
      </c>
      <c r="I14" s="2"/>
      <c r="J14" s="14"/>
    </row>
    <row r="15" spans="1:10" x14ac:dyDescent="0.2">
      <c r="A15" s="19" t="s">
        <v>25</v>
      </c>
      <c r="B15" s="2"/>
      <c r="C15" s="2"/>
      <c r="D15" s="8">
        <f t="shared" si="3"/>
        <v>0</v>
      </c>
      <c r="E15" s="3">
        <f t="shared" si="1"/>
        <v>0</v>
      </c>
      <c r="F15" s="6"/>
      <c r="G15" s="2">
        <v>8</v>
      </c>
      <c r="H15" s="2">
        <f t="shared" si="2"/>
        <v>243.84</v>
      </c>
      <c r="I15" s="2"/>
      <c r="J15" s="14"/>
    </row>
    <row r="16" spans="1:10" x14ac:dyDescent="0.2">
      <c r="A16" s="19" t="s">
        <v>26</v>
      </c>
      <c r="B16" s="2"/>
      <c r="C16" s="2"/>
      <c r="D16" s="8">
        <f t="shared" si="3"/>
        <v>0</v>
      </c>
      <c r="E16" s="3">
        <f t="shared" si="1"/>
        <v>0</v>
      </c>
      <c r="F16" s="6"/>
      <c r="G16" s="2">
        <v>8</v>
      </c>
      <c r="H16" s="2">
        <f t="shared" si="2"/>
        <v>243.84</v>
      </c>
      <c r="I16" s="2"/>
      <c r="J16" s="14"/>
    </row>
    <row r="17" spans="1:10" x14ac:dyDescent="0.2">
      <c r="A17" s="19" t="s">
        <v>27</v>
      </c>
      <c r="B17" s="2"/>
      <c r="C17" s="2"/>
      <c r="D17" s="8">
        <f t="shared" si="3"/>
        <v>0</v>
      </c>
      <c r="E17" s="3">
        <f t="shared" si="1"/>
        <v>0</v>
      </c>
      <c r="F17" s="6"/>
      <c r="G17" s="2">
        <v>8</v>
      </c>
      <c r="H17" s="2">
        <f t="shared" si="2"/>
        <v>243.84</v>
      </c>
      <c r="I17" s="2"/>
      <c r="J17" s="14"/>
    </row>
    <row r="18" spans="1:10" x14ac:dyDescent="0.2">
      <c r="A18" s="19" t="s">
        <v>28</v>
      </c>
      <c r="B18" s="2"/>
      <c r="C18" s="2"/>
      <c r="D18" s="8">
        <f t="shared" si="3"/>
        <v>0</v>
      </c>
      <c r="E18" s="3">
        <f t="shared" si="1"/>
        <v>0</v>
      </c>
      <c r="F18" s="6"/>
      <c r="G18" s="2">
        <v>9</v>
      </c>
      <c r="H18" s="2">
        <f t="shared" si="2"/>
        <v>274.32</v>
      </c>
      <c r="I18" s="2"/>
      <c r="J18" s="14"/>
    </row>
    <row r="19" spans="1:10" x14ac:dyDescent="0.2">
      <c r="A19" s="19" t="s">
        <v>21</v>
      </c>
      <c r="B19" s="2"/>
      <c r="C19" s="2"/>
      <c r="D19" s="8">
        <f t="shared" si="3"/>
        <v>0</v>
      </c>
      <c r="E19" s="3">
        <f t="shared" si="1"/>
        <v>0</v>
      </c>
      <c r="F19" s="6"/>
      <c r="G19" s="2">
        <v>9</v>
      </c>
      <c r="H19" s="2">
        <f t="shared" si="2"/>
        <v>274.32</v>
      </c>
      <c r="I19" s="2"/>
      <c r="J19" s="14"/>
    </row>
    <row r="20" spans="1:10" s="27" customFormat="1" x14ac:dyDescent="0.2">
      <c r="A20" s="21" t="s">
        <v>39</v>
      </c>
      <c r="B20" s="22"/>
      <c r="C20" s="22"/>
      <c r="D20" s="23">
        <v>0</v>
      </c>
      <c r="E20" s="24">
        <v>0</v>
      </c>
      <c r="F20" s="25"/>
      <c r="G20" s="22">
        <v>9</v>
      </c>
      <c r="H20" s="22">
        <f t="shared" si="2"/>
        <v>274.32</v>
      </c>
      <c r="I20" s="22"/>
      <c r="J20" s="26"/>
    </row>
    <row r="21" spans="1:10" ht="25.5" x14ac:dyDescent="0.2">
      <c r="A21" s="19" t="s">
        <v>31</v>
      </c>
      <c r="B21" s="2"/>
      <c r="C21" s="2"/>
      <c r="D21" s="8">
        <f t="shared" si="0"/>
        <v>0</v>
      </c>
      <c r="E21" s="3">
        <f t="shared" si="1"/>
        <v>0</v>
      </c>
      <c r="F21" s="6"/>
      <c r="G21" s="2">
        <v>9</v>
      </c>
      <c r="H21" s="2">
        <f t="shared" si="2"/>
        <v>274.32</v>
      </c>
      <c r="I21" s="2"/>
      <c r="J21" s="14" t="s">
        <v>32</v>
      </c>
    </row>
    <row r="22" spans="1:10" x14ac:dyDescent="0.2">
      <c r="A22" s="19" t="s">
        <v>22</v>
      </c>
      <c r="B22" s="2"/>
      <c r="C22" s="2"/>
      <c r="D22" s="8">
        <f t="shared" si="0"/>
        <v>0</v>
      </c>
      <c r="E22" s="3">
        <f t="shared" si="1"/>
        <v>0</v>
      </c>
      <c r="F22" s="6"/>
      <c r="G22" s="2">
        <v>8</v>
      </c>
      <c r="H22" s="2">
        <f t="shared" si="2"/>
        <v>243.84</v>
      </c>
      <c r="I22" s="2"/>
      <c r="J22" s="14"/>
    </row>
    <row r="23" spans="1:10" x14ac:dyDescent="0.2">
      <c r="A23" s="19" t="s">
        <v>23</v>
      </c>
      <c r="B23" s="2"/>
      <c r="C23" s="2"/>
      <c r="D23" s="8">
        <f t="shared" si="0"/>
        <v>0</v>
      </c>
      <c r="E23" s="3">
        <f t="shared" si="1"/>
        <v>0</v>
      </c>
      <c r="F23" s="6"/>
      <c r="G23" s="2">
        <v>8</v>
      </c>
      <c r="H23" s="2">
        <f t="shared" si="2"/>
        <v>243.84</v>
      </c>
      <c r="I23" s="2"/>
      <c r="J23" s="14"/>
    </row>
    <row r="24" spans="1:10" ht="13.5" thickBot="1" x14ac:dyDescent="0.25">
      <c r="A24" s="20" t="s">
        <v>29</v>
      </c>
      <c r="B24" s="7"/>
      <c r="C24" s="7"/>
      <c r="D24" s="8">
        <f t="shared" si="0"/>
        <v>0</v>
      </c>
      <c r="E24" s="3">
        <f t="shared" si="1"/>
        <v>0</v>
      </c>
      <c r="F24" s="1"/>
      <c r="G24" s="7"/>
      <c r="H24" s="2">
        <f t="shared" si="2"/>
        <v>0</v>
      </c>
      <c r="I24" s="7"/>
      <c r="J24" s="15" t="s">
        <v>30</v>
      </c>
    </row>
    <row r="25" spans="1:10" x14ac:dyDescent="0.2">
      <c r="A25" s="37" t="s">
        <v>0</v>
      </c>
      <c r="B25" s="38"/>
      <c r="C25" s="39"/>
      <c r="D25" s="9">
        <f>SUM(D2:D24)</f>
        <v>0</v>
      </c>
      <c r="E25" s="4">
        <f>SUM(E2:E24)</f>
        <v>0</v>
      </c>
      <c r="F25" s="28"/>
      <c r="G25" s="29"/>
      <c r="H25" s="29"/>
      <c r="I25" s="30"/>
      <c r="J25" s="16"/>
    </row>
    <row r="26" spans="1:10" ht="25.5" x14ac:dyDescent="0.2">
      <c r="A26" s="40" t="s">
        <v>1</v>
      </c>
      <c r="B26" s="41"/>
      <c r="C26" s="42"/>
      <c r="D26" s="3"/>
      <c r="E26" s="3">
        <f>D26</f>
        <v>0</v>
      </c>
      <c r="F26" s="31"/>
      <c r="G26" s="32"/>
      <c r="H26" s="32"/>
      <c r="I26" s="33"/>
      <c r="J26" s="14" t="s">
        <v>33</v>
      </c>
    </row>
    <row r="27" spans="1:10" x14ac:dyDescent="0.2">
      <c r="A27" s="43" t="s">
        <v>2</v>
      </c>
      <c r="B27" s="44"/>
      <c r="C27" s="45"/>
      <c r="D27" s="10">
        <f>D25*D26</f>
        <v>0</v>
      </c>
      <c r="E27" s="5">
        <f>E25*E26</f>
        <v>0</v>
      </c>
      <c r="F27" s="31"/>
      <c r="G27" s="32"/>
      <c r="H27" s="32"/>
      <c r="I27" s="33"/>
      <c r="J27" s="14"/>
    </row>
    <row r="28" spans="1:10" ht="13.5" thickBot="1" x14ac:dyDescent="0.25">
      <c r="A28" s="34" t="s">
        <v>3</v>
      </c>
      <c r="B28" s="35"/>
      <c r="C28" s="35"/>
      <c r="D28" s="35"/>
      <c r="E28" s="35"/>
      <c r="F28" s="35"/>
      <c r="G28" s="35"/>
      <c r="H28" s="35"/>
      <c r="I28" s="35"/>
      <c r="J28" s="36"/>
    </row>
  </sheetData>
  <customSheetViews>
    <customSheetView guid="{AB255B47-2B2A-4168-AB8A-DBBB86152744}" fitToPage="1">
      <selection activeCell="A12" sqref="A12"/>
      <pageMargins left="0.5" right="0.5" top="1.25" bottom="0.5" header="0.5" footer="0.5"/>
      <printOptions horizontalCentered="1"/>
      <pageSetup scale="86" fitToHeight="2" orientation="landscape"/>
      <headerFooter alignWithMargins="0"/>
    </customSheetView>
    <customSheetView guid="{3A6E397A-ABC0-41C8-AD7B-07FB663E352F}" fitToPage="1" printArea="1">
      <selection activeCell="A21" sqref="A21"/>
      <pageMargins left="0.5" right="0.5" top="1.25" bottom="0.5" header="0.5" footer="0.5"/>
      <printOptions horizontalCentered="1"/>
      <pageSetup scale="86" fitToHeight="2" orientation="landscape"/>
      <headerFooter alignWithMargins="0"/>
    </customSheetView>
    <customSheetView guid="{6AB7B65C-BDE4-4BF4-BC5D-CDFB9DC13FA3}" fitToPage="1" showRuler="0">
      <pageMargins left="0.5" right="0.5" top="1.25" bottom="0.5" header="0.5" footer="0.5"/>
      <printOptions horizontalCentered="1"/>
      <pageSetup scale="86" fitToHeight="2" orientation="landscape"/>
      <headerFooter alignWithMargins="0"/>
    </customSheetView>
    <customSheetView guid="{6FECBDB9-218F-4EF7-AB6E-3671527E4545}" fitToPage="1" showRuler="0">
      <selection activeCell="F21" sqref="F21"/>
      <pageMargins left="0.5" right="0.5" top="1.25" bottom="0.5" header="0.5" footer="0.5"/>
      <printOptions horizontalCentered="1"/>
      <pageSetup scale="86" fitToHeight="2" orientation="landscape"/>
      <headerFooter alignWithMargins="0"/>
    </customSheetView>
    <customSheetView guid="{37EA40E7-C630-4936-9879-BD93F09C821C}" fitToPage="1" showRuler="0">
      <selection activeCell="F21" sqref="F21"/>
      <pageMargins left="0.5" right="0.5" top="1.25" bottom="0.5" header="0.5" footer="0.5"/>
      <printOptions horizontalCentered="1"/>
      <pageSetup scale="86" fitToHeight="2" orientation="landscape"/>
      <headerFooter alignWithMargins="0"/>
    </customSheetView>
    <customSheetView guid="{CDBCCD65-0511-1E43-ACAE-07E5C9172937}" fitToPage="1">
      <selection activeCell="A12" sqref="A12:IV12"/>
      <pageMargins left="0.5" right="0.5" top="1.25" bottom="0.5" header="0.5" footer="0.5"/>
      <printOptions horizontalCentered="1"/>
      <pageSetup scale="86" fitToHeight="2" orientation="landscape"/>
      <headerFooter alignWithMargins="0"/>
    </customSheetView>
  </customSheetViews>
  <mergeCells count="7">
    <mergeCell ref="F25:I25"/>
    <mergeCell ref="F26:I26"/>
    <mergeCell ref="F27:I27"/>
    <mergeCell ref="A28:J28"/>
    <mergeCell ref="A25:C25"/>
    <mergeCell ref="A26:C26"/>
    <mergeCell ref="A27:C27"/>
  </mergeCells>
  <phoneticPr fontId="0" type="noConversion"/>
  <printOptions horizontalCentered="1"/>
  <pageMargins left="0.5" right="0.5" top="1.25" bottom="0.5" header="0.5" footer="0.5"/>
  <pageSetup scale="86" fitToHeight="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Space Tabs</vt:lpstr>
      <vt:lpstr>'Space Tabs'!Print_Area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2003-03-11T16:39:50Z</cp:lastPrinted>
  <dcterms:created xsi:type="dcterms:W3CDTF">2002-10-02T12:10:12Z</dcterms:created>
  <dcterms:modified xsi:type="dcterms:W3CDTF">2024-06-18T16:50:16Z</dcterms:modified>
  <cp:category>Design Build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wner">
    <vt:lpwstr/>
  </property>
  <property fmtid="{D5CDD505-2E9C-101B-9397-08002B2CF9AE}" pid="3" name="SPSDescription">
    <vt:lpwstr/>
  </property>
  <property fmtid="{D5CDD505-2E9C-101B-9397-08002B2CF9AE}" pid="4" name="Status">
    <vt:lpwstr/>
  </property>
</Properties>
</file>