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5" windowWidth="21075" windowHeight="10035"/>
  </bookViews>
  <sheets>
    <sheet name="Sheet1" sheetId="1" r:id="rId1"/>
    <sheet name="Sheet2" sheetId="2" r:id="rId2"/>
    <sheet name="Sheet3" sheetId="3" r:id="rId3"/>
  </sheets>
  <definedNames>
    <definedName name="_xlnm.Print_Area" localSheetId="0">Sheet1!$A$1:$O$98</definedName>
  </definedNames>
  <calcPr calcId="145621"/>
</workbook>
</file>

<file path=xl/calcChain.xml><?xml version="1.0" encoding="utf-8"?>
<calcChain xmlns="http://schemas.openxmlformats.org/spreadsheetml/2006/main">
  <c r="M83" i="1" l="1"/>
  <c r="N73" i="1"/>
  <c r="N69" i="1"/>
  <c r="M57" i="1"/>
  <c r="M50" i="1"/>
  <c r="B82" i="1"/>
  <c r="B79" i="1"/>
  <c r="B78" i="1"/>
  <c r="B77" i="1"/>
  <c r="B76" i="1"/>
  <c r="B75" i="1"/>
  <c r="B74" i="1"/>
  <c r="B71" i="1"/>
  <c r="B70" i="1"/>
  <c r="B69" i="1"/>
  <c r="B68" i="1"/>
  <c r="B67" i="1"/>
  <c r="B66" i="1"/>
  <c r="B63" i="1"/>
  <c r="B62" i="1"/>
  <c r="B61" i="1"/>
  <c r="B60" i="1"/>
  <c r="B59" i="1"/>
  <c r="B83" i="1" s="1"/>
  <c r="B57" i="1"/>
  <c r="C52" i="1"/>
  <c r="B52" i="1"/>
  <c r="C51" i="1"/>
  <c r="B51" i="1"/>
  <c r="C50" i="1"/>
  <c r="B50" i="1"/>
  <c r="C49" i="1"/>
  <c r="B49" i="1"/>
  <c r="F17" i="1"/>
</calcChain>
</file>

<file path=xl/comments1.xml><?xml version="1.0" encoding="utf-8"?>
<comments xmlns="http://schemas.openxmlformats.org/spreadsheetml/2006/main">
  <authors>
    <author>Craven, Curtis L CIV NAVFAC LANT, CI</author>
  </authors>
  <commentList>
    <comment ref="B4" authorId="0">
      <text>
        <r>
          <rPr>
            <b/>
            <sz val="9"/>
            <color indexed="81"/>
            <rFont val="Tahoma"/>
            <family val="2"/>
          </rPr>
          <t>Can be a contract and task order number or other identifiying database identification number such as an Eprojects # (navy)</t>
        </r>
      </text>
    </comment>
  </commentList>
</comments>
</file>

<file path=xl/sharedStrings.xml><?xml version="1.0" encoding="utf-8"?>
<sst xmlns="http://schemas.openxmlformats.org/spreadsheetml/2006/main" count="113" uniqueCount="99">
  <si>
    <t>Project:</t>
  </si>
  <si>
    <t>P234 - Maintenance Hangar</t>
  </si>
  <si>
    <t>Location:</t>
  </si>
  <si>
    <t>Anytown, VA</t>
  </si>
  <si>
    <t>Project #:</t>
  </si>
  <si>
    <t>Date:</t>
  </si>
  <si>
    <t>STATEMENT OF SPECIAL INSPECTIONS</t>
  </si>
  <si>
    <t>Project Seismic Design Category:</t>
  </si>
  <si>
    <t>E</t>
  </si>
  <si>
    <t>Project Risk Category:</t>
  </si>
  <si>
    <t>IV</t>
  </si>
  <si>
    <t>Project Design Wind Speed (mph):</t>
  </si>
  <si>
    <t>Number of Stories:</t>
  </si>
  <si>
    <t>Structure Height Above Grade (ft):</t>
  </si>
  <si>
    <t>Hazardous Occupancy or attached to such?</t>
  </si>
  <si>
    <t>No</t>
  </si>
  <si>
    <t>Group H Occupancies (2015 IBC, Section 415)</t>
  </si>
  <si>
    <t>Special Inspector of Record (SIOR)</t>
  </si>
  <si>
    <t>A Special Inspector of Record (SIOR)</t>
  </si>
  <si>
    <t>required (per UFGS 01 45 35, Section 1.3.8)</t>
  </si>
  <si>
    <t>SIOR Name (Registered Professional):</t>
  </si>
  <si>
    <t>John Doe P.E.</t>
  </si>
  <si>
    <t>Professional Registration Number:</t>
  </si>
  <si>
    <t>C222222</t>
  </si>
  <si>
    <t>Consulting Firm Name (if any):</t>
  </si>
  <si>
    <t>ABC Structural Consulting</t>
  </si>
  <si>
    <t>SIOR Office AND Mobile Phone Number:</t>
  </si>
  <si>
    <t xml:space="preserve">1234567895 (Mobile), 123456789 (Office)  </t>
  </si>
  <si>
    <t>Lateral Force Resisting System (LFRS)</t>
  </si>
  <si>
    <t>2015 IBC 1704.3.2 and 1704.3.3</t>
  </si>
  <si>
    <t>Following is a listing of critical main wind/seismic force resisting systems for this structure.  Carefully inspect these elements as part of the roles and responsiblities of the Special Inspector (reference the Schedule of Special Inspections for inspection checklists).</t>
  </si>
  <si>
    <t>Vertical LFRS Elements</t>
  </si>
  <si>
    <t>Notes</t>
  </si>
  <si>
    <t>Ordinary Concentric Braced Frames</t>
  </si>
  <si>
    <t>North - South Direction Only, See Plan</t>
  </si>
  <si>
    <t>Special Concentric Braced Frames</t>
  </si>
  <si>
    <t>Lettered Gridline only, see plan for call out</t>
  </si>
  <si>
    <t>Ordinary Steel Moment resisting Frames (SMRF)</t>
  </si>
  <si>
    <t>Both orthoginal Directions,  See plan for call out</t>
  </si>
  <si>
    <t>Ordinary Reinforced Concrete Shearwalls</t>
  </si>
  <si>
    <t>See Key Notes</t>
  </si>
  <si>
    <t>Concrete Grade Beams Resisting Lateral Loads</t>
  </si>
  <si>
    <t>Office Portion Only, see plan key notes</t>
  </si>
  <si>
    <t>Ordinary Reinforced Masonry Shear Walls</t>
  </si>
  <si>
    <t>High Bay, Numbered Gridlines only, see plan</t>
  </si>
  <si>
    <t>OSB Sheathed Shear Walls (nailing, sill bolting, Etc)</t>
  </si>
  <si>
    <t>See schedule on plan</t>
  </si>
  <si>
    <t>Shear Wall Hold Downs</t>
  </si>
  <si>
    <t>Identified on Plan &amp; in Detail Sheet X.XX</t>
  </si>
  <si>
    <t>Horizontal LFRS Elements</t>
  </si>
  <si>
    <t>Continuous Roof Ties</t>
  </si>
  <si>
    <t>See Key Notes on Roof Plan</t>
  </si>
  <si>
    <t>Collector Elements</t>
  </si>
  <si>
    <t>Identified on plan with key notes</t>
  </si>
  <si>
    <t>Concrete over metal deck</t>
  </si>
  <si>
    <t>2nd floor and roof</t>
  </si>
  <si>
    <t>Metal Roof Deck &amp; Related Fastening System</t>
  </si>
  <si>
    <t>See Roof Plan</t>
  </si>
  <si>
    <t>Out of Plane Wall Connections</t>
  </si>
  <si>
    <t>See Structural Details XX &amp; XX</t>
  </si>
  <si>
    <t>Diaphragm Cross Rod Bracing</t>
  </si>
  <si>
    <t>See Roof Plan for locations</t>
  </si>
  <si>
    <t>Cast in Place Concrete Floor and Roof Diaphragms</t>
  </si>
  <si>
    <t>See sheet XX for details and rebar schedule</t>
  </si>
  <si>
    <t>Special Force Transfer Connection</t>
  </si>
  <si>
    <t>See Detail X on Sheet X.XX</t>
  </si>
  <si>
    <t>Statement of Special Inspections Page 1 of 2</t>
  </si>
  <si>
    <t xml:space="preserve">Designated Seismic Systems (DSS) </t>
  </si>
  <si>
    <t xml:space="preserve">(2015 IBC 1705.13.3.4) (ASCE 7-10, 13.2.2, C13.2.2) (UFC 3-310-04, 2-11.2 &amp; 2-13.2.2) </t>
  </si>
  <si>
    <r>
      <rPr>
        <sz val="11"/>
        <rFont val="Calibri"/>
        <family val="2"/>
        <scheme val="minor"/>
      </rPr>
      <t xml:space="preserve">ELECTRICAL </t>
    </r>
    <r>
      <rPr>
        <sz val="11"/>
        <color theme="1"/>
        <rFont val="Calibri"/>
        <family val="2"/>
        <scheme val="minor"/>
      </rPr>
      <t>Designated Seismic Systems (DSS) Requiring a Certificate of Compliance</t>
    </r>
  </si>
  <si>
    <t xml:space="preserve">DSS Emergency or Standby Power System </t>
  </si>
  <si>
    <t>DSS Component XX</t>
  </si>
  <si>
    <t xml:space="preserve">If additional space is required, append an additional sheet listing the remaining DSS           </t>
  </si>
  <si>
    <t>MECHANICAL/PLUMBING Designated Seismic Systems (DSS) Requiring a Certificate of Compliance</t>
  </si>
  <si>
    <t>DSS Gas lines and associated fittings, anchorage, &amp; flexible Connections</t>
  </si>
  <si>
    <t>OTHER Designated Seismic Systems (DSS) Requiring a Certificate of Compliance</t>
  </si>
  <si>
    <t>DSS Building egress stair systems</t>
  </si>
  <si>
    <t>DSS Building fire sprinkler systems</t>
  </si>
  <si>
    <t>Final Walk Down Inspection and Report</t>
  </si>
  <si>
    <t>Final Walk Down Report, Prepared by the Registered Design Professional in Responsible Charge, Must Include:</t>
  </si>
  <si>
    <t>1.  Record observations of Final Walk Down Inspection</t>
  </si>
  <si>
    <t>2.  Document that Inspections were performed in accordance with the Schedule of Special Inspections</t>
  </si>
  <si>
    <r>
      <t xml:space="preserve">3.  Document that all Designated Seismic Systems are installed according to construction/manufacturer document requirements, and that Compliance Certificates have been collected </t>
    </r>
    <r>
      <rPr>
        <sz val="10"/>
        <rFont val="Calibri"/>
        <family val="2"/>
        <scheme val="minor"/>
      </rPr>
      <t>(UFC 03 301 01, 2-13.2.2.1).</t>
    </r>
  </si>
  <si>
    <t>Statement of Special Inspections Page 2 of 2</t>
  </si>
  <si>
    <t>USER NOTES (Not intended to print)</t>
  </si>
  <si>
    <t>&lt; Edit Blue text/cells only</t>
  </si>
  <si>
    <t xml:space="preserve">SPECIAL INSPECTOR OF RECORD (SIOR) DETERMINATION </t>
  </si>
  <si>
    <t>&lt; The Special Inspector of Record (SIOR) is a DOD mandate.  Enter the requested data to determine whether an SIOR is required or is not required.</t>
  </si>
  <si>
    <t xml:space="preserve">&lt; For DB contracts insert the SIOR contact information.   For DBB contracts enter, "Contractor to provide prior to construction start".   </t>
  </si>
  <si>
    <t>&lt; The SIOR must be a registered professional engineer, and must not be an employee of the General Contractor, or an employee of a Sub-Contractor performing construction for this project.</t>
  </si>
  <si>
    <t>LATERAL FORCE RESISTING SYSTEM IDENTIFICATION</t>
  </si>
  <si>
    <t>DESIGNATED SEISMIC SYSTEMS  (DSS)</t>
  </si>
  <si>
    <t>DSS for this project are nonstructural components with an importance factor of 1.5 AND with the following project conditions (UFC 3-310 SECTION 2-11.2) (ASCE 7-10, 13.1.3):</t>
  </si>
  <si>
    <t>1. The component is required to function for life-safety purposes after an earthquake, including fire sprinkler systems and egress stairways (RC I thru V + SDC C thru F).</t>
  </si>
  <si>
    <t>2.  The component conveys, supports, or otherwise contains toxic, highly toxic, or explosive substances where the quantity of the a material excees a threshold quantity established by the authority having jurisdiction and is sufficient to pose a threat to the public if released (RC I thru V + SDC C thru F).</t>
  </si>
  <si>
    <t>FINAL WALK DOWN INSPECTION AND REPORT FOR NON-STRUCTURAL DSS</t>
  </si>
  <si>
    <t xml:space="preserve">&lt; …Certificates of compliance documenting that the requirements are met shall be submited to the buidling offical (2015 IBC 1704.5 &amp; 1705.13.3) and shall be maintained in a file identified as "Equipment Certification Documentation".  This file shall be part of the final project O&amp;M Manual </t>
  </si>
  <si>
    <r>
      <t>NEXT:  COMPLETE THE</t>
    </r>
    <r>
      <rPr>
        <b/>
        <sz val="11"/>
        <color theme="0"/>
        <rFont val="Calibri"/>
        <family val="2"/>
        <scheme val="minor"/>
      </rPr>
      <t xml:space="preserve"> SCHEDULE OF SPECIAL INSPECTIONS TEMPLATE.</t>
    </r>
  </si>
  <si>
    <r>
      <t xml:space="preserve">Edit, print, and append the </t>
    </r>
    <r>
      <rPr>
        <b/>
        <sz val="11"/>
        <color theme="0"/>
        <rFont val="Calibri"/>
        <family val="2"/>
        <scheme val="minor"/>
      </rPr>
      <t>Schedule of Special Inspections Template</t>
    </r>
    <r>
      <rPr>
        <sz val="11"/>
        <color theme="0"/>
        <rFont val="Calibri"/>
        <family val="2"/>
        <scheme val="minor"/>
      </rPr>
      <t xml:space="preserve"> to this </t>
    </r>
    <r>
      <rPr>
        <b/>
        <sz val="11"/>
        <color theme="0"/>
        <rFont val="Calibri"/>
        <family val="2"/>
        <scheme val="minor"/>
      </rPr>
      <t>Statement of Special Inspections</t>
    </r>
    <r>
      <rPr>
        <sz val="11"/>
        <color theme="0"/>
        <rFont val="Calibri"/>
        <family val="2"/>
        <scheme val="minor"/>
      </rPr>
      <t xml:space="preserve"> and insert both at the back of the project </t>
    </r>
    <r>
      <rPr>
        <b/>
        <sz val="11"/>
        <color theme="0"/>
        <rFont val="Calibri"/>
        <family val="2"/>
        <scheme val="minor"/>
      </rPr>
      <t xml:space="preserve">Special Inspections Specification                       01 45 35.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</si>
</sst>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8" formatCode="[&lt;=9999999]###\-####;\(###\)\ ###\-####"/>
  </numFmts>
  <fonts count="26"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0"/>
      <color rgb="FF0070C0"/>
      <name val="Calibri"/>
      <family val="2"/>
      <scheme val="minor"/>
    </font>
    <font>
      <b/>
      <sz val="9"/>
      <color indexed="81"/>
      <name val="Tahoma"/>
      <family val="2"/>
    </font>
    <font>
      <b/>
      <u/>
      <sz val="16"/>
      <color theme="1"/>
      <name val="Calibri"/>
      <family val="2"/>
      <scheme val="minor"/>
    </font>
    <font>
      <sz val="11"/>
      <color theme="6" tint="-0.249977111117893"/>
      <name val="Calibri"/>
      <family val="2"/>
      <scheme val="minor"/>
    </font>
    <font>
      <sz val="11"/>
      <color rgb="FF0070C0"/>
      <name val="Calibri"/>
      <family val="2"/>
      <scheme val="minor"/>
    </font>
    <font>
      <b/>
      <sz val="12"/>
      <color theme="1"/>
      <name val="Calibri"/>
      <family val="2"/>
      <scheme val="minor"/>
    </font>
    <font>
      <b/>
      <sz val="11"/>
      <name val="Calibri"/>
      <family val="2"/>
      <scheme val="minor"/>
    </font>
    <font>
      <sz val="10"/>
      <color theme="1"/>
      <name val="Calibri"/>
      <family val="2"/>
      <scheme val="minor"/>
    </font>
    <font>
      <sz val="9.5"/>
      <color rgb="FF0070C0"/>
      <name val="Calibri"/>
      <family val="2"/>
      <scheme val="minor"/>
    </font>
    <font>
      <sz val="9"/>
      <color theme="0" tint="-0.499984740745262"/>
      <name val="Calibri"/>
      <family val="2"/>
      <scheme val="minor"/>
    </font>
    <font>
      <sz val="11"/>
      <name val="Calibri"/>
      <family val="2"/>
      <scheme val="minor"/>
    </font>
    <font>
      <sz val="10.5"/>
      <color theme="1"/>
      <name val="Calibri"/>
      <family val="2"/>
      <scheme val="minor"/>
    </font>
    <font>
      <sz val="11"/>
      <color theme="1"/>
      <name val="Calibri"/>
      <family val="2"/>
    </font>
    <font>
      <sz val="8"/>
      <color theme="1" tint="0.34998626667073579"/>
      <name val="Calibri"/>
      <family val="2"/>
      <scheme val="minor"/>
    </font>
    <font>
      <sz val="10"/>
      <name val="Calibri"/>
      <family val="2"/>
      <scheme val="minor"/>
    </font>
    <font>
      <sz val="14"/>
      <color theme="0"/>
      <name val="Calibri"/>
      <family val="2"/>
      <scheme val="minor"/>
    </font>
    <font>
      <u/>
      <sz val="12"/>
      <color theme="0"/>
      <name val="Calibri"/>
      <family val="2"/>
      <scheme val="minor"/>
    </font>
    <font>
      <u/>
      <sz val="14"/>
      <color theme="0"/>
      <name val="Calibri"/>
      <family val="2"/>
      <scheme val="minor"/>
    </font>
    <font>
      <sz val="10"/>
      <color theme="0"/>
      <name val="Calibri"/>
      <family val="2"/>
      <scheme val="minor"/>
    </font>
    <font>
      <sz val="10.5"/>
      <color theme="0"/>
      <name val="Calibri"/>
      <family val="2"/>
      <scheme val="minor"/>
    </font>
    <font>
      <sz val="12"/>
      <color theme="0"/>
      <name val="Calibri"/>
      <family val="2"/>
      <scheme val="minor"/>
    </font>
  </fonts>
  <fills count="11">
    <fill>
      <patternFill patternType="none"/>
    </fill>
    <fill>
      <patternFill patternType="gray125"/>
    </fill>
    <fill>
      <patternFill patternType="solid">
        <fgColor theme="0"/>
        <bgColor indexed="64"/>
      </patternFill>
    </fill>
    <fill>
      <patternFill patternType="mediumGray">
        <fgColor theme="0"/>
        <bgColor theme="4" tint="0.79998168889431442"/>
      </patternFill>
    </fill>
    <fill>
      <patternFill patternType="mediumGray">
        <fgColor theme="0"/>
        <bgColor theme="0"/>
      </patternFill>
    </fill>
    <fill>
      <patternFill patternType="solid">
        <fgColor theme="0" tint="-0.14999847407452621"/>
        <bgColor indexed="64"/>
      </patternFill>
    </fill>
    <fill>
      <patternFill patternType="mediumGray">
        <fgColor theme="0"/>
        <bgColor theme="4" tint="0.79995117038483843"/>
      </patternFill>
    </fill>
    <fill>
      <patternFill patternType="solid">
        <fgColor theme="0" tint="-0.14996795556505021"/>
        <bgColor theme="0"/>
      </patternFill>
    </fill>
    <fill>
      <patternFill patternType="solid">
        <fgColor theme="0"/>
        <bgColor theme="0"/>
      </patternFill>
    </fill>
    <fill>
      <patternFill patternType="solid">
        <fgColor theme="2" tint="-0.499984740745262"/>
        <bgColor indexed="64"/>
      </patternFill>
    </fill>
    <fill>
      <patternFill patternType="solid">
        <fgColor theme="2" tint="-0.749992370372631"/>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theme="0" tint="-0.14996795556505021"/>
      </bottom>
      <diagonal/>
    </border>
    <border>
      <left/>
      <right/>
      <top style="hair">
        <color theme="0" tint="-0.14996795556505021"/>
      </top>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s>
  <cellStyleXfs count="1">
    <xf numFmtId="0" fontId="0" fillId="0" borderId="0"/>
  </cellStyleXfs>
  <cellXfs count="117">
    <xf numFmtId="0" fontId="0" fillId="0" borderId="0" xfId="0"/>
    <xf numFmtId="0" fontId="0" fillId="2" borderId="0" xfId="0" applyFill="1" applyAlignment="1" applyProtection="1">
      <alignment horizontal="right"/>
    </xf>
    <xf numFmtId="0" fontId="5" fillId="3" borderId="1" xfId="0" applyFont="1" applyFill="1" applyBorder="1" applyAlignment="1" applyProtection="1">
      <alignment horizontal="left"/>
      <protection locked="0"/>
    </xf>
    <xf numFmtId="0" fontId="5" fillId="3" borderId="2" xfId="0" applyFont="1" applyFill="1" applyBorder="1" applyAlignment="1" applyProtection="1">
      <alignment horizontal="left"/>
      <protection locked="0"/>
    </xf>
    <xf numFmtId="14" fontId="5" fillId="3" borderId="2" xfId="0" applyNumberFormat="1" applyFont="1" applyFill="1" applyBorder="1" applyAlignment="1" applyProtection="1">
      <alignment horizontal="left"/>
      <protection locked="0"/>
    </xf>
    <xf numFmtId="0" fontId="0" fillId="2" borderId="0" xfId="0" applyFill="1" applyProtection="1"/>
    <xf numFmtId="0" fontId="7" fillId="2" borderId="0" xfId="0" applyFont="1" applyFill="1" applyAlignment="1" applyProtection="1">
      <alignment horizontal="center"/>
    </xf>
    <xf numFmtId="0" fontId="8" fillId="2" borderId="0" xfId="0" applyFont="1" applyFill="1" applyAlignment="1" applyProtection="1">
      <alignment horizontal="center"/>
    </xf>
    <xf numFmtId="0" fontId="0" fillId="2" borderId="0" xfId="0" applyFill="1" applyAlignment="1" applyProtection="1">
      <alignment horizontal="right"/>
    </xf>
    <xf numFmtId="0" fontId="9" fillId="3" borderId="1" xfId="0" applyFont="1" applyFill="1" applyBorder="1" applyAlignment="1" applyProtection="1">
      <alignment horizontal="left"/>
      <protection locked="0"/>
    </xf>
    <xf numFmtId="49" fontId="9" fillId="3" borderId="2" xfId="0" applyNumberFormat="1" applyFont="1" applyFill="1" applyBorder="1" applyAlignment="1" applyProtection="1">
      <alignment horizontal="left"/>
      <protection locked="0"/>
    </xf>
    <xf numFmtId="0" fontId="9" fillId="3" borderId="2" xfId="0" applyFont="1" applyFill="1" applyBorder="1" applyAlignment="1" applyProtection="1">
      <alignment horizontal="left"/>
      <protection locked="0"/>
    </xf>
    <xf numFmtId="0" fontId="0" fillId="2" borderId="0" xfId="0" applyFill="1" applyBorder="1" applyAlignment="1" applyProtection="1">
      <alignment horizontal="left"/>
    </xf>
    <xf numFmtId="0" fontId="0" fillId="2" borderId="0" xfId="0" applyFill="1" applyBorder="1" applyAlignment="1" applyProtection="1">
      <alignment horizontal="right"/>
    </xf>
    <xf numFmtId="0" fontId="9" fillId="4" borderId="0" xfId="0" applyFont="1" applyFill="1" applyBorder="1" applyAlignment="1" applyProtection="1">
      <alignment horizontal="left"/>
    </xf>
    <xf numFmtId="0" fontId="0" fillId="2" borderId="0" xfId="0" applyFill="1" applyBorder="1" applyProtection="1"/>
    <xf numFmtId="0" fontId="10" fillId="2" borderId="0" xfId="0" applyFont="1" applyFill="1" applyAlignment="1" applyProtection="1">
      <alignment horizontal="right"/>
    </xf>
    <xf numFmtId="0" fontId="0" fillId="2" borderId="0" xfId="0" applyFont="1" applyFill="1" applyAlignment="1" applyProtection="1">
      <alignment horizontal="right"/>
    </xf>
    <xf numFmtId="0" fontId="11" fillId="2" borderId="1" xfId="0" applyFont="1" applyFill="1" applyBorder="1" applyAlignment="1" applyProtection="1">
      <alignment horizontal="center"/>
    </xf>
    <xf numFmtId="0" fontId="0" fillId="0" borderId="0" xfId="0" applyAlignment="1" applyProtection="1">
      <alignment horizontal="left"/>
    </xf>
    <xf numFmtId="0" fontId="0" fillId="2" borderId="0" xfId="0" applyFill="1" applyAlignment="1" applyProtection="1"/>
    <xf numFmtId="0" fontId="0" fillId="2" borderId="0" xfId="0" applyFill="1" applyAlignment="1" applyProtection="1">
      <alignment horizontal="right"/>
      <protection locked="0"/>
    </xf>
    <xf numFmtId="168" fontId="5" fillId="3" borderId="2" xfId="0" applyNumberFormat="1" applyFont="1" applyFill="1" applyBorder="1" applyAlignment="1" applyProtection="1">
      <alignment horizontal="left"/>
      <protection locked="0"/>
    </xf>
    <xf numFmtId="0" fontId="10" fillId="2" borderId="0" xfId="0" applyFont="1" applyFill="1" applyAlignment="1" applyProtection="1">
      <alignment horizontal="left"/>
    </xf>
    <xf numFmtId="0" fontId="12" fillId="2" borderId="0" xfId="0" applyFont="1" applyFill="1" applyAlignment="1" applyProtection="1">
      <alignment horizontal="left"/>
    </xf>
    <xf numFmtId="0" fontId="12" fillId="2" borderId="0" xfId="0" applyFont="1" applyFill="1" applyAlignment="1" applyProtection="1">
      <alignment horizontal="left" wrapText="1"/>
    </xf>
    <xf numFmtId="0" fontId="12" fillId="2" borderId="1" xfId="0" applyFont="1" applyFill="1" applyBorder="1" applyAlignment="1" applyProtection="1">
      <alignment horizontal="left" wrapText="1"/>
    </xf>
    <xf numFmtId="0" fontId="2" fillId="5" borderId="2" xfId="0" applyFont="1" applyFill="1" applyBorder="1" applyAlignment="1" applyProtection="1">
      <alignment horizontal="left"/>
    </xf>
    <xf numFmtId="0" fontId="2" fillId="5" borderId="3" xfId="0" applyFont="1" applyFill="1" applyBorder="1" applyAlignment="1" applyProtection="1">
      <alignment horizontal="left"/>
    </xf>
    <xf numFmtId="0" fontId="2" fillId="5" borderId="4" xfId="0" applyFont="1" applyFill="1" applyBorder="1" applyAlignment="1" applyProtection="1">
      <alignment horizontal="left"/>
    </xf>
    <xf numFmtId="0" fontId="13" fillId="3" borderId="2" xfId="0" applyFont="1" applyFill="1" applyBorder="1" applyAlignment="1" applyProtection="1">
      <alignment horizontal="left"/>
      <protection locked="0"/>
    </xf>
    <xf numFmtId="0" fontId="13" fillId="3" borderId="3" xfId="0" applyFont="1" applyFill="1" applyBorder="1" applyAlignment="1" applyProtection="1">
      <alignment horizontal="left"/>
      <protection locked="0"/>
    </xf>
    <xf numFmtId="0" fontId="13" fillId="6" borderId="4" xfId="0" applyFont="1" applyFill="1" applyBorder="1" applyAlignment="1" applyProtection="1">
      <alignment horizontal="left"/>
      <protection locked="0"/>
    </xf>
    <xf numFmtId="0" fontId="13" fillId="6" borderId="2" xfId="0" applyFont="1" applyFill="1" applyBorder="1" applyAlignment="1" applyProtection="1">
      <alignment horizontal="left"/>
      <protection locked="0"/>
    </xf>
    <xf numFmtId="0" fontId="13" fillId="3" borderId="4" xfId="0" applyFont="1" applyFill="1" applyBorder="1" applyAlignment="1" applyProtection="1">
      <alignment horizontal="left"/>
      <protection locked="0"/>
    </xf>
    <xf numFmtId="0" fontId="14" fillId="2" borderId="5" xfId="0" applyFont="1" applyFill="1" applyBorder="1" applyAlignment="1" applyProtection="1">
      <alignment horizontal="left"/>
    </xf>
    <xf numFmtId="0" fontId="14" fillId="2" borderId="5" xfId="0" applyFont="1" applyFill="1" applyBorder="1" applyAlignment="1" applyProtection="1"/>
    <xf numFmtId="0" fontId="0" fillId="2" borderId="5" xfId="0" applyFill="1" applyBorder="1" applyAlignment="1" applyProtection="1"/>
    <xf numFmtId="0" fontId="0" fillId="2" borderId="6" xfId="0" applyFill="1" applyBorder="1" applyAlignment="1" applyProtection="1">
      <alignment horizontal="right"/>
    </xf>
    <xf numFmtId="0" fontId="15" fillId="2" borderId="6" xfId="0" applyFont="1" applyFill="1" applyBorder="1" applyAlignment="1" applyProtection="1">
      <alignment horizontal="left"/>
    </xf>
    <xf numFmtId="0" fontId="15" fillId="2" borderId="6" xfId="0" applyFont="1" applyFill="1" applyBorder="1" applyAlignment="1" applyProtection="1"/>
    <xf numFmtId="0" fontId="0" fillId="2" borderId="6" xfId="0" applyFill="1" applyBorder="1" applyProtection="1"/>
    <xf numFmtId="0" fontId="0" fillId="0" borderId="0" xfId="0" applyAlignment="1" applyProtection="1">
      <alignment horizontal="right"/>
    </xf>
    <xf numFmtId="0" fontId="0" fillId="2" borderId="0" xfId="0" applyFill="1" applyAlignment="1" applyProtection="1">
      <alignment horizontal="left"/>
    </xf>
    <xf numFmtId="14" fontId="15" fillId="2" borderId="0" xfId="0" applyNumberFormat="1" applyFont="1" applyFill="1" applyAlignment="1" applyProtection="1">
      <alignment horizontal="left"/>
    </xf>
    <xf numFmtId="14" fontId="15" fillId="2" borderId="0" xfId="0" applyNumberFormat="1" applyFont="1" applyFill="1" applyAlignment="1" applyProtection="1"/>
    <xf numFmtId="2" fontId="15" fillId="2" borderId="0" xfId="0" applyNumberFormat="1" applyFont="1" applyFill="1" applyAlignment="1" applyProtection="1"/>
    <xf numFmtId="0" fontId="16" fillId="2" borderId="0" xfId="0" applyFont="1" applyFill="1" applyProtection="1"/>
    <xf numFmtId="0" fontId="17" fillId="0" borderId="1" xfId="0" applyNumberFormat="1" applyFont="1" applyBorder="1" applyAlignment="1" applyProtection="1">
      <alignment horizontal="left" vertical="top" wrapText="1"/>
    </xf>
    <xf numFmtId="2" fontId="0" fillId="5" borderId="2" xfId="0" applyNumberFormat="1" applyFont="1" applyFill="1" applyBorder="1" applyAlignment="1" applyProtection="1">
      <alignment horizontal="left" wrapText="1"/>
    </xf>
    <xf numFmtId="0" fontId="15" fillId="7" borderId="3" xfId="0" applyNumberFormat="1" applyFont="1" applyFill="1" applyBorder="1" applyAlignment="1" applyProtection="1">
      <alignment horizontal="right"/>
    </xf>
    <xf numFmtId="0" fontId="13" fillId="6" borderId="4" xfId="0" applyFont="1" applyFill="1" applyBorder="1" applyAlignment="1" applyProtection="1">
      <alignment horizontal="left"/>
    </xf>
    <xf numFmtId="0" fontId="13" fillId="6" borderId="2" xfId="0" applyFont="1" applyFill="1" applyBorder="1" applyAlignment="1" applyProtection="1">
      <alignment horizontal="left"/>
    </xf>
    <xf numFmtId="1" fontId="13" fillId="6" borderId="4" xfId="0" applyNumberFormat="1" applyFont="1" applyFill="1" applyBorder="1" applyAlignment="1" applyProtection="1">
      <alignment horizontal="left"/>
    </xf>
    <xf numFmtId="1" fontId="13" fillId="6" borderId="2" xfId="0" applyNumberFormat="1" applyFont="1" applyFill="1" applyBorder="1" applyAlignment="1" applyProtection="1">
      <alignment horizontal="left"/>
    </xf>
    <xf numFmtId="0" fontId="18" fillId="8" borderId="2" xfId="0" applyNumberFormat="1" applyFont="1" applyFill="1" applyBorder="1" applyAlignment="1" applyProtection="1">
      <alignment horizontal="center" vertical="top"/>
    </xf>
    <xf numFmtId="0" fontId="4" fillId="2" borderId="0" xfId="0" applyFont="1" applyFill="1" applyProtection="1"/>
    <xf numFmtId="0" fontId="12" fillId="2" borderId="0" xfId="0" applyFont="1" applyFill="1" applyAlignment="1" applyProtection="1"/>
    <xf numFmtId="2" fontId="0" fillId="2" borderId="0" xfId="0" applyNumberFormat="1" applyFont="1" applyFill="1" applyBorder="1" applyAlignment="1" applyProtection="1">
      <alignment horizontal="left" vertical="top" wrapText="1"/>
    </xf>
    <xf numFmtId="2" fontId="0" fillId="2" borderId="0" xfId="0" applyNumberFormat="1" applyFont="1" applyFill="1" applyBorder="1" applyAlignment="1" applyProtection="1">
      <alignment vertical="top" wrapText="1"/>
    </xf>
    <xf numFmtId="2" fontId="0" fillId="2" borderId="0" xfId="0" applyNumberFormat="1" applyFont="1" applyFill="1" applyBorder="1" applyAlignment="1" applyProtection="1">
      <alignment horizontal="left" wrapText="1"/>
    </xf>
    <xf numFmtId="0" fontId="15" fillId="8" borderId="0" xfId="0" applyNumberFormat="1" applyFont="1" applyFill="1" applyBorder="1" applyAlignment="1" applyProtection="1">
      <alignment horizontal="left"/>
    </xf>
    <xf numFmtId="0" fontId="15" fillId="8" borderId="0" xfId="0" applyNumberFormat="1" applyFont="1" applyFill="1" applyBorder="1" applyAlignment="1" applyProtection="1">
      <alignment horizontal="left" vertical="top" wrapText="1"/>
    </xf>
    <xf numFmtId="0" fontId="15" fillId="8" borderId="0" xfId="0" applyNumberFormat="1" applyFont="1" applyFill="1" applyBorder="1" applyAlignment="1" applyProtection="1">
      <alignment horizontal="left" vertical="top" wrapText="1"/>
    </xf>
    <xf numFmtId="0" fontId="14" fillId="2" borderId="7" xfId="0" applyFont="1" applyFill="1" applyBorder="1" applyAlignment="1" applyProtection="1">
      <alignment horizontal="left"/>
    </xf>
    <xf numFmtId="0" fontId="14" fillId="2" borderId="7" xfId="0" applyFont="1" applyFill="1" applyBorder="1" applyAlignment="1" applyProtection="1"/>
    <xf numFmtId="0" fontId="20" fillId="9" borderId="8" xfId="0" applyFont="1" applyFill="1" applyBorder="1" applyAlignment="1" applyProtection="1">
      <alignment horizontal="left" vertical="top"/>
    </xf>
    <xf numFmtId="0" fontId="20" fillId="9" borderId="9" xfId="0" applyFont="1" applyFill="1" applyBorder="1" applyAlignment="1" applyProtection="1">
      <alignment horizontal="left" vertical="top"/>
    </xf>
    <xf numFmtId="0" fontId="20" fillId="9" borderId="0" xfId="0" applyFont="1" applyFill="1" applyBorder="1" applyAlignment="1" applyProtection="1">
      <alignment vertical="top"/>
    </xf>
    <xf numFmtId="0" fontId="20" fillId="9" borderId="10" xfId="0" applyFont="1" applyFill="1" applyBorder="1" applyAlignment="1" applyProtection="1">
      <alignment vertical="top"/>
    </xf>
    <xf numFmtId="0" fontId="3" fillId="9" borderId="0" xfId="0" applyFont="1" applyFill="1" applyBorder="1" applyProtection="1"/>
    <xf numFmtId="0" fontId="3" fillId="9" borderId="10" xfId="0" applyFont="1" applyFill="1" applyBorder="1" applyProtection="1"/>
    <xf numFmtId="0" fontId="21" fillId="9" borderId="0" xfId="0" applyFont="1" applyFill="1" applyBorder="1" applyAlignment="1" applyProtection="1"/>
    <xf numFmtId="0" fontId="21" fillId="9" borderId="10" xfId="0" applyFont="1" applyFill="1" applyBorder="1" applyAlignment="1" applyProtection="1"/>
    <xf numFmtId="0" fontId="22" fillId="9" borderId="0" xfId="0" applyFont="1" applyFill="1" applyBorder="1" applyProtection="1"/>
    <xf numFmtId="0" fontId="3" fillId="9" borderId="0" xfId="0" applyFont="1" applyFill="1" applyBorder="1" applyAlignment="1" applyProtection="1">
      <alignment horizontal="left"/>
    </xf>
    <xf numFmtId="0" fontId="3" fillId="9" borderId="10" xfId="0" applyFont="1" applyFill="1" applyBorder="1" applyAlignment="1" applyProtection="1">
      <alignment horizontal="left"/>
    </xf>
    <xf numFmtId="0" fontId="23" fillId="9" borderId="0" xfId="0" applyFont="1" applyFill="1" applyBorder="1" applyProtection="1"/>
    <xf numFmtId="0" fontId="3" fillId="10" borderId="8" xfId="0" applyFont="1" applyFill="1" applyBorder="1" applyAlignment="1" applyProtection="1">
      <alignment horizontal="left" vertical="top" wrapText="1"/>
    </xf>
    <xf numFmtId="0" fontId="3" fillId="10" borderId="9" xfId="0" applyFont="1" applyFill="1" applyBorder="1" applyAlignment="1" applyProtection="1">
      <alignment horizontal="left" vertical="top" wrapText="1"/>
    </xf>
    <xf numFmtId="0" fontId="3" fillId="10" borderId="0" xfId="0" applyFont="1" applyFill="1" applyBorder="1" applyAlignment="1" applyProtection="1">
      <alignment vertical="top" wrapText="1"/>
    </xf>
    <xf numFmtId="0" fontId="3" fillId="10" borderId="10" xfId="0" applyFont="1" applyFill="1" applyBorder="1" applyAlignment="1" applyProtection="1">
      <alignment vertical="top" wrapText="1"/>
    </xf>
    <xf numFmtId="0" fontId="3" fillId="10" borderId="0" xfId="0" applyFont="1" applyFill="1" applyBorder="1" applyAlignment="1" applyProtection="1">
      <alignment horizontal="left" vertical="top" wrapText="1"/>
    </xf>
    <xf numFmtId="0" fontId="3" fillId="10" borderId="10" xfId="0" applyFont="1" applyFill="1" applyBorder="1" applyAlignment="1" applyProtection="1">
      <alignment horizontal="left" vertical="top" wrapText="1"/>
    </xf>
    <xf numFmtId="0" fontId="3" fillId="10" borderId="0" xfId="0" applyFont="1" applyFill="1" applyBorder="1" applyAlignment="1" applyProtection="1"/>
    <xf numFmtId="0" fontId="3" fillId="10" borderId="10" xfId="0" applyFont="1" applyFill="1" applyBorder="1" applyAlignment="1" applyProtection="1"/>
    <xf numFmtId="0" fontId="3" fillId="10" borderId="0" xfId="0" applyFont="1" applyFill="1" applyBorder="1" applyAlignment="1" applyProtection="1">
      <alignment horizontal="left"/>
    </xf>
    <xf numFmtId="0" fontId="3" fillId="10" borderId="10" xfId="0" applyFont="1" applyFill="1" applyBorder="1" applyAlignment="1" applyProtection="1">
      <alignment horizontal="left"/>
    </xf>
    <xf numFmtId="0" fontId="3" fillId="10" borderId="0" xfId="0" applyFont="1" applyFill="1" applyBorder="1" applyProtection="1"/>
    <xf numFmtId="0" fontId="3" fillId="10" borderId="10" xfId="0" applyFont="1" applyFill="1" applyBorder="1" applyProtection="1"/>
    <xf numFmtId="0" fontId="3" fillId="9" borderId="8" xfId="0" applyFont="1" applyFill="1" applyBorder="1" applyProtection="1"/>
    <xf numFmtId="0" fontId="3" fillId="9" borderId="9" xfId="0" applyFont="1" applyFill="1" applyBorder="1" applyProtection="1"/>
    <xf numFmtId="0" fontId="3" fillId="9" borderId="0" xfId="0" applyFont="1" applyFill="1" applyBorder="1" applyAlignment="1" applyProtection="1"/>
    <xf numFmtId="0" fontId="3" fillId="9" borderId="10" xfId="0" applyFont="1" applyFill="1" applyBorder="1" applyAlignment="1" applyProtection="1"/>
    <xf numFmtId="0" fontId="3" fillId="9" borderId="0" xfId="0" applyFont="1" applyFill="1" applyBorder="1" applyAlignment="1" applyProtection="1">
      <alignment horizontal="left"/>
    </xf>
    <xf numFmtId="0" fontId="3" fillId="9" borderId="10" xfId="0" applyFont="1" applyFill="1" applyBorder="1" applyAlignment="1" applyProtection="1">
      <alignment horizontal="left"/>
    </xf>
    <xf numFmtId="0" fontId="3" fillId="10" borderId="8" xfId="0" applyFont="1" applyFill="1" applyBorder="1" applyAlignment="1" applyProtection="1">
      <alignment horizontal="left"/>
    </xf>
    <xf numFmtId="0" fontId="3" fillId="10" borderId="9" xfId="0" applyFont="1" applyFill="1" applyBorder="1" applyAlignment="1" applyProtection="1">
      <alignment horizontal="left"/>
    </xf>
    <xf numFmtId="0" fontId="24" fillId="10" borderId="0" xfId="0" applyFont="1" applyFill="1" applyBorder="1" applyProtection="1"/>
    <xf numFmtId="0" fontId="24" fillId="10" borderId="10" xfId="0" applyFont="1" applyFill="1" applyBorder="1" applyProtection="1"/>
    <xf numFmtId="0" fontId="3" fillId="10" borderId="7" xfId="0" applyFont="1" applyFill="1" applyBorder="1" applyAlignment="1" applyProtection="1">
      <alignment horizontal="left" vertical="top" wrapText="1"/>
    </xf>
    <xf numFmtId="0" fontId="3" fillId="10" borderId="11" xfId="0" applyFont="1" applyFill="1" applyBorder="1" applyAlignment="1" applyProtection="1">
      <alignment horizontal="left" vertical="top" wrapText="1"/>
    </xf>
    <xf numFmtId="0" fontId="25" fillId="9" borderId="8" xfId="0" applyFont="1" applyFill="1" applyBorder="1" applyAlignment="1" applyProtection="1">
      <alignment horizontal="left" vertical="top" wrapText="1"/>
    </xf>
    <xf numFmtId="0" fontId="25" fillId="9" borderId="9" xfId="0" applyFont="1" applyFill="1" applyBorder="1" applyAlignment="1" applyProtection="1">
      <alignment horizontal="left" vertical="top" wrapText="1"/>
    </xf>
    <xf numFmtId="0" fontId="3" fillId="9" borderId="0" xfId="0" applyFont="1" applyFill="1" applyBorder="1" applyAlignment="1" applyProtection="1">
      <alignment horizontal="left" vertical="top" wrapText="1"/>
    </xf>
    <xf numFmtId="0" fontId="3" fillId="9" borderId="10" xfId="0" applyFont="1" applyFill="1" applyBorder="1" applyAlignment="1" applyProtection="1">
      <alignment horizontal="left" vertical="top" wrapText="1"/>
    </xf>
    <xf numFmtId="0" fontId="3" fillId="9" borderId="0" xfId="0" applyFont="1" applyFill="1" applyBorder="1" applyAlignment="1" applyProtection="1">
      <alignment vertical="top" wrapText="1"/>
    </xf>
    <xf numFmtId="0" fontId="3" fillId="9" borderId="10" xfId="0" applyFont="1" applyFill="1" applyBorder="1" applyAlignment="1" applyProtection="1">
      <alignment vertical="top" wrapText="1"/>
    </xf>
    <xf numFmtId="0" fontId="3" fillId="9" borderId="7" xfId="0" applyFont="1" applyFill="1" applyBorder="1" applyProtection="1"/>
    <xf numFmtId="0" fontId="3" fillId="9" borderId="11" xfId="0" applyFont="1" applyFill="1" applyBorder="1" applyProtection="1"/>
    <xf numFmtId="0" fontId="3" fillId="10" borderId="12" xfId="0" applyFont="1" applyFill="1" applyBorder="1" applyAlignment="1" applyProtection="1"/>
    <xf numFmtId="0" fontId="3" fillId="10" borderId="8" xfId="0" applyFont="1" applyFill="1" applyBorder="1" applyAlignment="1" applyProtection="1"/>
    <xf numFmtId="0" fontId="3" fillId="10" borderId="9" xfId="0" applyFont="1" applyFill="1" applyBorder="1" applyAlignment="1" applyProtection="1"/>
    <xf numFmtId="0" fontId="3" fillId="10" borderId="13" xfId="0" applyFont="1" applyFill="1" applyBorder="1" applyAlignment="1" applyProtection="1">
      <alignment horizontal="left" vertical="top" wrapText="1"/>
    </xf>
    <xf numFmtId="0" fontId="3" fillId="10" borderId="14" xfId="0" applyFont="1" applyFill="1" applyBorder="1" applyProtection="1"/>
    <xf numFmtId="0" fontId="3" fillId="10" borderId="7" xfId="0" applyFont="1" applyFill="1" applyBorder="1" applyProtection="1"/>
    <xf numFmtId="0" fontId="3" fillId="10" borderId="11" xfId="0" applyFont="1" applyFill="1" applyBorder="1" applyProtection="1"/>
  </cellXfs>
  <cellStyles count="1">
    <cellStyle name="Normal" xfId="0" builtinId="0"/>
  </cellStyles>
  <dxfs count="45">
    <dxf>
      <border>
        <bottom/>
        <vertical/>
        <horizontal/>
      </border>
    </dxf>
    <dxf>
      <border>
        <bottom/>
        <vertical/>
        <horizontal/>
      </border>
    </dxf>
    <dxf>
      <border>
        <bottom/>
        <vertical/>
        <horizontal/>
      </border>
    </dxf>
    <dxf>
      <border>
        <bottom/>
        <vertical/>
        <horizontal/>
      </border>
    </dxf>
    <dxf>
      <font>
        <strike val="0"/>
        <color theme="2" tint="-0.749961851863155"/>
      </font>
    </dxf>
    <dxf>
      <font>
        <strike val="0"/>
        <color theme="2" tint="-0.749961851863155"/>
      </font>
    </dxf>
    <dxf>
      <font>
        <strike val="0"/>
        <color theme="2" tint="-0.749961851863155"/>
      </font>
    </dxf>
    <dxf>
      <font>
        <strike val="0"/>
        <color theme="2" tint="-0.749961851863155"/>
      </font>
    </dxf>
    <dxf>
      <font>
        <strike val="0"/>
        <color theme="2" tint="-0.749961851863155"/>
      </font>
    </dxf>
    <dxf>
      <font>
        <strike val="0"/>
        <color theme="2" tint="-0.749961851863155"/>
      </font>
    </dxf>
    <dxf>
      <font>
        <strike val="0"/>
        <color theme="2" tint="-0.499984740745262"/>
      </font>
    </dxf>
    <dxf>
      <font>
        <strike val="0"/>
        <color theme="2" tint="-0.499984740745262"/>
      </font>
    </dxf>
    <dxf>
      <font>
        <strike val="0"/>
        <color theme="2" tint="-0.749961851863155"/>
      </font>
    </dxf>
    <dxf>
      <font>
        <strike val="0"/>
        <color theme="2" tint="-0.749961851863155"/>
      </font>
    </dxf>
    <dxf>
      <border>
        <bottom/>
        <vertical/>
        <horizontal/>
      </border>
    </dxf>
    <dxf>
      <border>
        <bottom/>
        <vertical/>
        <horizontal/>
      </border>
    </dxf>
    <dxf>
      <font>
        <strike val="0"/>
        <color theme="2" tint="-0.749961851863155"/>
      </font>
    </dxf>
    <dxf>
      <font>
        <strike val="0"/>
        <color theme="2" tint="-0.749961851863155"/>
      </font>
    </dxf>
    <dxf>
      <font>
        <strike val="0"/>
        <color theme="2" tint="-0.749961851863155"/>
      </font>
    </dxf>
    <dxf>
      <font>
        <strike val="0"/>
        <color theme="2" tint="-0.499984740745262"/>
      </font>
    </dxf>
    <dxf>
      <font>
        <strike val="0"/>
        <color theme="2" tint="-0.749961851863155"/>
      </font>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font>
      <fill>
        <patternFill patternType="solid">
          <fgColor theme="0"/>
          <bgColor theme="0"/>
        </patternFill>
      </fill>
      <border>
        <left/>
        <right/>
        <top/>
        <bottom/>
        <vertical/>
        <horizontal/>
      </border>
    </dxf>
    <dxf>
      <font>
        <color theme="0"/>
      </font>
      <fill>
        <patternFill patternType="solid">
          <fgColor theme="0"/>
          <bgColor theme="0"/>
        </patternFill>
      </fill>
      <border>
        <left/>
        <right/>
        <top/>
        <bottom/>
        <vertical/>
        <horizontal/>
      </border>
    </dxf>
    <dxf>
      <font>
        <strike val="0"/>
        <color theme="0"/>
      </font>
    </dxf>
    <dxf>
      <font>
        <strike val="0"/>
        <color theme="0"/>
      </font>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color theme="0"/>
      </font>
    </dxf>
    <dxf>
      <font>
        <color theme="0"/>
      </font>
    </dxf>
    <dxf>
      <font>
        <color theme="7"/>
      </font>
    </dxf>
    <dxf>
      <font>
        <color theme="7"/>
      </font>
    </dxf>
    <dxf>
      <font>
        <color theme="0" tint="-0.14996795556505021"/>
      </font>
      <fill>
        <patternFill patternType="solid">
          <bgColor theme="0" tint="-0.14996795556505021"/>
        </patternFill>
      </fill>
      <border>
        <left/>
      </border>
    </dxf>
    <dxf>
      <font>
        <color theme="0" tint="-0.14996795556505021"/>
      </font>
      <fill>
        <patternFill patternType="solid">
          <bgColor theme="0" tint="-0.14996795556505021"/>
        </patternFill>
      </fill>
      <border>
        <left/>
      </border>
    </dxf>
    <dxf>
      <font>
        <strike val="0"/>
        <color theme="0" tint="-0.14996795556505021"/>
      </font>
      <fill>
        <patternFill patternType="solid">
          <bgColor theme="0" tint="-0.14996795556505021"/>
        </patternFill>
      </fill>
      <border>
        <left/>
      </border>
    </dxf>
    <dxf>
      <font>
        <strike val="0"/>
        <color theme="0" tint="-0.14996795556505021"/>
      </font>
      <fill>
        <patternFill patternType="solid">
          <bgColor theme="0" tint="-0.14996795556505021"/>
        </patternFill>
      </fill>
      <border>
        <left/>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305926</xdr:colOff>
      <xdr:row>36</xdr:row>
      <xdr:rowOff>87254</xdr:rowOff>
    </xdr:from>
    <xdr:to>
      <xdr:col>14</xdr:col>
      <xdr:colOff>3055620</xdr:colOff>
      <xdr:row>37</xdr:row>
      <xdr:rowOff>152400</xdr:rowOff>
    </xdr:to>
    <xdr:sp macro="" textlink="">
      <xdr:nvSpPr>
        <xdr:cNvPr id="3" name="TextBox 2"/>
        <xdr:cNvSpPr txBox="1"/>
      </xdr:nvSpPr>
      <xdr:spPr>
        <a:xfrm>
          <a:off x="7459201" y="6850004"/>
          <a:ext cx="3930794" cy="2556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solidFill>
                <a:schemeClr val="bg1"/>
              </a:solidFill>
            </a:rPr>
            <a:t>Example entries are provided, replace/delete as necessary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O98"/>
  <sheetViews>
    <sheetView tabSelected="1" view="pageLayout" zoomScaleNormal="100" workbookViewId="0">
      <selection activeCell="B16" sqref="B16:E16"/>
    </sheetView>
  </sheetViews>
  <sheetFormatPr defaultRowHeight="15" x14ac:dyDescent="0.25"/>
  <cols>
    <col min="13" max="14" width="8.85546875"/>
    <col min="15" max="15" width="77.85546875" customWidth="1"/>
  </cols>
  <sheetData>
    <row r="2" spans="2:15" ht="18.75" x14ac:dyDescent="0.25">
      <c r="B2" s="1" t="s">
        <v>0</v>
      </c>
      <c r="C2" s="2" t="s">
        <v>1</v>
      </c>
      <c r="D2" s="2"/>
      <c r="E2" s="2"/>
      <c r="F2" s="2"/>
      <c r="G2" s="2"/>
      <c r="M2" s="66" t="s">
        <v>84</v>
      </c>
      <c r="N2" s="66"/>
      <c r="O2" s="67"/>
    </row>
    <row r="3" spans="2:15" ht="18.75" x14ac:dyDescent="0.25">
      <c r="B3" s="1" t="s">
        <v>2</v>
      </c>
      <c r="C3" s="3" t="s">
        <v>3</v>
      </c>
      <c r="D3" s="3"/>
      <c r="E3" s="3"/>
      <c r="F3" s="3"/>
      <c r="G3" s="3"/>
      <c r="M3" s="68"/>
      <c r="N3" s="68"/>
      <c r="O3" s="69"/>
    </row>
    <row r="4" spans="2:15" x14ac:dyDescent="0.25">
      <c r="B4" s="1" t="s">
        <v>4</v>
      </c>
      <c r="C4" s="3">
        <v>12345678</v>
      </c>
      <c r="D4" s="3"/>
      <c r="E4" s="3"/>
      <c r="F4" s="3"/>
      <c r="G4" s="3"/>
      <c r="M4" s="70"/>
      <c r="N4" s="70"/>
      <c r="O4" s="71"/>
    </row>
    <row r="5" spans="2:15" ht="15.75" x14ac:dyDescent="0.25">
      <c r="B5" s="1" t="s">
        <v>5</v>
      </c>
      <c r="C5" s="4">
        <v>42835</v>
      </c>
      <c r="D5" s="4"/>
      <c r="E5" s="4"/>
      <c r="F5" s="4"/>
      <c r="G5" s="4"/>
      <c r="M5" s="72"/>
      <c r="N5" s="72"/>
      <c r="O5" s="73"/>
    </row>
    <row r="6" spans="2:15" ht="18.75" x14ac:dyDescent="0.3">
      <c r="B6" s="5"/>
      <c r="C6" s="5"/>
      <c r="D6" s="5"/>
      <c r="E6" s="5"/>
      <c r="F6" s="5"/>
      <c r="G6" s="5"/>
      <c r="M6" s="74"/>
      <c r="N6" s="70"/>
      <c r="O6" s="71"/>
    </row>
    <row r="7" spans="2:15" ht="21" x14ac:dyDescent="0.35">
      <c r="B7" s="6" t="s">
        <v>6</v>
      </c>
      <c r="C7" s="6"/>
      <c r="D7" s="6"/>
      <c r="E7" s="6"/>
      <c r="F7" s="6"/>
      <c r="G7" s="6"/>
      <c r="H7" s="6"/>
      <c r="I7" s="6"/>
      <c r="J7" s="6"/>
      <c r="K7" s="6"/>
      <c r="L7" s="6"/>
      <c r="M7" s="75" t="s">
        <v>85</v>
      </c>
      <c r="N7" s="75"/>
      <c r="O7" s="76"/>
    </row>
    <row r="8" spans="2:15" x14ac:dyDescent="0.25">
      <c r="B8" s="7"/>
      <c r="C8" s="7"/>
      <c r="D8" s="7"/>
      <c r="E8" s="7"/>
      <c r="F8" s="7"/>
      <c r="G8" s="7"/>
      <c r="H8" s="7"/>
      <c r="I8" s="7"/>
      <c r="J8" s="7"/>
      <c r="K8" s="7"/>
      <c r="L8" s="7"/>
      <c r="M8" s="77"/>
      <c r="N8" s="70"/>
      <c r="O8" s="71"/>
    </row>
    <row r="9" spans="2:15" ht="15" customHeight="1" x14ac:dyDescent="0.25">
      <c r="B9" s="8" t="s">
        <v>7</v>
      </c>
      <c r="C9" s="8"/>
      <c r="D9" s="8"/>
      <c r="E9" s="8"/>
      <c r="F9" s="9" t="s">
        <v>8</v>
      </c>
      <c r="G9" s="5"/>
      <c r="H9" s="5"/>
      <c r="I9" s="5"/>
      <c r="J9" s="5"/>
      <c r="K9" s="5"/>
      <c r="L9" s="5"/>
      <c r="M9" s="78" t="s">
        <v>86</v>
      </c>
      <c r="N9" s="78"/>
      <c r="O9" s="79"/>
    </row>
    <row r="10" spans="2:15" x14ac:dyDescent="0.25">
      <c r="B10" s="8" t="s">
        <v>9</v>
      </c>
      <c r="C10" s="8"/>
      <c r="D10" s="8"/>
      <c r="E10" s="8"/>
      <c r="F10" s="10" t="s">
        <v>10</v>
      </c>
      <c r="G10" s="5"/>
      <c r="H10" s="5"/>
      <c r="I10" s="5"/>
      <c r="J10" s="5"/>
      <c r="K10" s="5"/>
      <c r="L10" s="5"/>
      <c r="M10" s="80"/>
      <c r="N10" s="80"/>
      <c r="O10" s="81"/>
    </row>
    <row r="11" spans="2:15" ht="15" customHeight="1" x14ac:dyDescent="0.25">
      <c r="B11" s="8" t="s">
        <v>11</v>
      </c>
      <c r="C11" s="8"/>
      <c r="D11" s="8"/>
      <c r="E11" s="8"/>
      <c r="F11" s="11">
        <v>100</v>
      </c>
      <c r="G11" s="5"/>
      <c r="H11" s="5"/>
      <c r="I11" s="5"/>
      <c r="J11" s="5"/>
      <c r="K11" s="5"/>
      <c r="L11" s="5"/>
      <c r="M11" s="82" t="s">
        <v>87</v>
      </c>
      <c r="N11" s="82"/>
      <c r="O11" s="83"/>
    </row>
    <row r="12" spans="2:15" x14ac:dyDescent="0.25">
      <c r="B12" s="8" t="s">
        <v>12</v>
      </c>
      <c r="C12" s="8"/>
      <c r="D12" s="8"/>
      <c r="E12" s="8"/>
      <c r="F12" s="11">
        <v>2</v>
      </c>
      <c r="G12" s="5"/>
      <c r="H12" s="5"/>
      <c r="I12" s="5"/>
      <c r="J12" s="5"/>
      <c r="K12" s="5"/>
      <c r="L12" s="5"/>
      <c r="M12" s="82"/>
      <c r="N12" s="82"/>
      <c r="O12" s="83"/>
    </row>
    <row r="13" spans="2:15" x14ac:dyDescent="0.25">
      <c r="B13" s="8" t="s">
        <v>13</v>
      </c>
      <c r="C13" s="8"/>
      <c r="D13" s="8"/>
      <c r="E13" s="8"/>
      <c r="F13" s="11">
        <v>70</v>
      </c>
      <c r="G13" s="5"/>
      <c r="H13" s="5"/>
      <c r="I13" s="5"/>
      <c r="J13" s="5"/>
      <c r="K13" s="5"/>
      <c r="L13" s="5"/>
      <c r="M13" s="80"/>
      <c r="N13" s="80"/>
      <c r="O13" s="81"/>
    </row>
    <row r="14" spans="2:15" x14ac:dyDescent="0.25">
      <c r="B14" s="8" t="s">
        <v>14</v>
      </c>
      <c r="C14" s="8"/>
      <c r="D14" s="8"/>
      <c r="E14" s="8"/>
      <c r="F14" s="11" t="s">
        <v>15</v>
      </c>
      <c r="G14" s="12" t="s">
        <v>16</v>
      </c>
      <c r="H14" s="12"/>
      <c r="I14" s="12"/>
      <c r="J14" s="12"/>
      <c r="K14" s="12"/>
      <c r="L14" s="5"/>
      <c r="M14" s="84"/>
      <c r="N14" s="84"/>
      <c r="O14" s="85"/>
    </row>
    <row r="15" spans="2:15" x14ac:dyDescent="0.25">
      <c r="B15" s="13"/>
      <c r="C15" s="13"/>
      <c r="D15" s="13"/>
      <c r="E15" s="13"/>
      <c r="F15" s="14"/>
      <c r="G15" s="15"/>
      <c r="H15" s="5"/>
      <c r="I15" s="5"/>
      <c r="J15" s="5"/>
      <c r="K15" s="5"/>
      <c r="L15" s="5"/>
      <c r="M15" s="86"/>
      <c r="N15" s="86"/>
      <c r="O15" s="87"/>
    </row>
    <row r="16" spans="2:15" ht="15.75" x14ac:dyDescent="0.25">
      <c r="B16" s="16" t="s">
        <v>17</v>
      </c>
      <c r="C16" s="16"/>
      <c r="D16" s="16"/>
      <c r="E16" s="16"/>
      <c r="F16" s="5"/>
      <c r="G16" s="5"/>
      <c r="H16" s="5"/>
      <c r="I16" s="5"/>
      <c r="J16" s="5"/>
      <c r="K16" s="5"/>
      <c r="L16" s="5"/>
      <c r="M16" s="84"/>
      <c r="N16" s="84"/>
      <c r="O16" s="85"/>
    </row>
    <row r="17" spans="2:15" x14ac:dyDescent="0.25">
      <c r="B17" s="17" t="s">
        <v>18</v>
      </c>
      <c r="C17" s="17"/>
      <c r="D17" s="17"/>
      <c r="E17" s="17"/>
      <c r="F17" s="18" t="str">
        <f>IF(AND(OR(F10="III",F10="IV",F10="V"),OR(F9="D",F9="E",F9="F")),"IS",(IF(AND((F13&gt;75),OR(F9="D",F9="E",F9="F")),"IS",IF(AND(OR(F10="I",F10="II"),F9="E",F12&gt;2),"IS",IF(AND(OR(F10="III",F10="IV",F10="V"),F11&gt;110),"IS",IF(AND(F11&gt;110,F13&gt;75),"IS","IS NOT"))))))</f>
        <v>IS</v>
      </c>
      <c r="G17" s="18"/>
      <c r="H17" s="19" t="s">
        <v>19</v>
      </c>
      <c r="I17" s="19"/>
      <c r="J17" s="19"/>
      <c r="K17" s="19"/>
      <c r="L17" s="19"/>
      <c r="M17" s="84"/>
      <c r="N17" s="84"/>
      <c r="O17" s="85"/>
    </row>
    <row r="18" spans="2:15" x14ac:dyDescent="0.25">
      <c r="B18" s="20"/>
      <c r="C18" s="20"/>
      <c r="D18" s="20"/>
      <c r="E18" s="20"/>
      <c r="F18" s="5"/>
      <c r="G18" s="5"/>
      <c r="H18" s="5"/>
      <c r="I18" s="5"/>
      <c r="J18" s="5"/>
      <c r="K18" s="5"/>
      <c r="L18" s="5"/>
      <c r="M18" s="88"/>
      <c r="N18" s="88"/>
      <c r="O18" s="89"/>
    </row>
    <row r="19" spans="2:15" ht="15" customHeight="1" x14ac:dyDescent="0.25">
      <c r="B19" s="8" t="s">
        <v>20</v>
      </c>
      <c r="C19" s="8"/>
      <c r="D19" s="8"/>
      <c r="E19" s="8"/>
      <c r="F19" s="2" t="s">
        <v>21</v>
      </c>
      <c r="G19" s="2"/>
      <c r="H19" s="2"/>
      <c r="I19" s="2"/>
      <c r="J19" s="2"/>
      <c r="K19" s="2"/>
      <c r="L19" s="5"/>
      <c r="M19" s="82" t="s">
        <v>88</v>
      </c>
      <c r="N19" s="82"/>
      <c r="O19" s="83"/>
    </row>
    <row r="20" spans="2:15" x14ac:dyDescent="0.25">
      <c r="B20" s="8" t="s">
        <v>22</v>
      </c>
      <c r="C20" s="8"/>
      <c r="D20" s="8"/>
      <c r="E20" s="8"/>
      <c r="F20" s="3" t="s">
        <v>23</v>
      </c>
      <c r="G20" s="3"/>
      <c r="H20" s="3"/>
      <c r="I20" s="3"/>
      <c r="J20" s="3"/>
      <c r="K20" s="3"/>
      <c r="L20" s="5"/>
      <c r="M20" s="82"/>
      <c r="N20" s="82"/>
      <c r="O20" s="83"/>
    </row>
    <row r="21" spans="2:15" ht="15" customHeight="1" x14ac:dyDescent="0.25">
      <c r="B21" s="8" t="s">
        <v>24</v>
      </c>
      <c r="C21" s="8"/>
      <c r="D21" s="8"/>
      <c r="E21" s="8"/>
      <c r="F21" s="3" t="s">
        <v>25</v>
      </c>
      <c r="G21" s="3"/>
      <c r="H21" s="3"/>
      <c r="I21" s="3"/>
      <c r="J21" s="3"/>
      <c r="K21" s="3"/>
      <c r="L21" s="5"/>
      <c r="M21" s="82" t="s">
        <v>89</v>
      </c>
      <c r="N21" s="82"/>
      <c r="O21" s="83"/>
    </row>
    <row r="22" spans="2:15" x14ac:dyDescent="0.25">
      <c r="B22" s="21" t="s">
        <v>26</v>
      </c>
      <c r="C22" s="21"/>
      <c r="D22" s="21"/>
      <c r="E22" s="21"/>
      <c r="F22" s="22" t="s">
        <v>27</v>
      </c>
      <c r="G22" s="22"/>
      <c r="H22" s="22"/>
      <c r="I22" s="22"/>
      <c r="J22" s="22"/>
      <c r="K22" s="22"/>
      <c r="L22" s="5"/>
      <c r="M22" s="82"/>
      <c r="N22" s="82"/>
      <c r="O22" s="83"/>
    </row>
    <row r="23" spans="2:15" x14ac:dyDescent="0.25">
      <c r="B23" s="1"/>
      <c r="C23" s="1"/>
      <c r="D23" s="1"/>
      <c r="E23" s="1"/>
      <c r="F23" s="5"/>
      <c r="G23" s="5"/>
      <c r="H23" s="5"/>
      <c r="I23" s="5"/>
      <c r="J23" s="5"/>
      <c r="K23" s="5"/>
      <c r="L23" s="5"/>
      <c r="M23" s="88"/>
      <c r="N23" s="88"/>
      <c r="O23" s="89"/>
    </row>
    <row r="24" spans="2:15" ht="15.75" x14ac:dyDescent="0.25">
      <c r="B24" s="23" t="s">
        <v>28</v>
      </c>
      <c r="C24" s="23"/>
      <c r="D24" s="23"/>
      <c r="E24" s="23"/>
      <c r="F24" s="23"/>
      <c r="G24" s="5"/>
      <c r="H24" s="5"/>
      <c r="I24" s="5"/>
      <c r="J24" s="5"/>
      <c r="K24" s="5"/>
      <c r="L24" s="5"/>
      <c r="M24" s="90" t="s">
        <v>90</v>
      </c>
      <c r="N24" s="90"/>
      <c r="O24" s="91"/>
    </row>
    <row r="25" spans="2:15" x14ac:dyDescent="0.25">
      <c r="B25" s="24" t="s">
        <v>29</v>
      </c>
      <c r="C25" s="24"/>
      <c r="D25" s="24"/>
      <c r="E25" s="24"/>
      <c r="F25" s="5"/>
      <c r="G25" s="5"/>
      <c r="H25" s="5"/>
      <c r="I25" s="5"/>
      <c r="J25" s="5"/>
      <c r="K25" s="5"/>
      <c r="L25" s="5"/>
      <c r="M25" s="70"/>
      <c r="N25" s="70"/>
      <c r="O25" s="71"/>
    </row>
    <row r="26" spans="2:15" x14ac:dyDescent="0.25">
      <c r="B26" s="25" t="s">
        <v>30</v>
      </c>
      <c r="C26" s="25"/>
      <c r="D26" s="25"/>
      <c r="E26" s="25"/>
      <c r="F26" s="25"/>
      <c r="G26" s="25"/>
      <c r="H26" s="25"/>
      <c r="I26" s="25"/>
      <c r="J26" s="25"/>
      <c r="K26" s="25"/>
      <c r="L26" s="25"/>
      <c r="M26" s="70"/>
      <c r="N26" s="70"/>
      <c r="O26" s="71"/>
    </row>
    <row r="27" spans="2:15" x14ac:dyDescent="0.25">
      <c r="B27" s="25"/>
      <c r="C27" s="25"/>
      <c r="D27" s="25"/>
      <c r="E27" s="25"/>
      <c r="F27" s="25"/>
      <c r="G27" s="25"/>
      <c r="H27" s="25"/>
      <c r="I27" s="25"/>
      <c r="J27" s="25"/>
      <c r="K27" s="25"/>
      <c r="L27" s="25"/>
      <c r="M27" s="70"/>
      <c r="N27" s="70"/>
      <c r="O27" s="71"/>
    </row>
    <row r="28" spans="2:15" x14ac:dyDescent="0.25">
      <c r="B28" s="26"/>
      <c r="C28" s="26"/>
      <c r="D28" s="26"/>
      <c r="E28" s="26"/>
      <c r="F28" s="26"/>
      <c r="G28" s="26"/>
      <c r="H28" s="26"/>
      <c r="I28" s="26"/>
      <c r="J28" s="26"/>
      <c r="K28" s="26"/>
      <c r="L28" s="26"/>
      <c r="M28" s="70"/>
      <c r="N28" s="70"/>
      <c r="O28" s="71"/>
    </row>
    <row r="29" spans="2:15" x14ac:dyDescent="0.25">
      <c r="B29" s="27" t="s">
        <v>31</v>
      </c>
      <c r="C29" s="27"/>
      <c r="D29" s="27"/>
      <c r="E29" s="27"/>
      <c r="F29" s="27"/>
      <c r="G29" s="28"/>
      <c r="H29" s="29" t="s">
        <v>32</v>
      </c>
      <c r="I29" s="27"/>
      <c r="J29" s="27"/>
      <c r="K29" s="27"/>
      <c r="L29" s="27"/>
      <c r="M29" s="70"/>
      <c r="N29" s="70"/>
      <c r="O29" s="71"/>
    </row>
    <row r="30" spans="2:15" x14ac:dyDescent="0.25">
      <c r="B30" s="30" t="s">
        <v>33</v>
      </c>
      <c r="C30" s="30"/>
      <c r="D30" s="30"/>
      <c r="E30" s="30"/>
      <c r="F30" s="30"/>
      <c r="G30" s="31"/>
      <c r="H30" s="32" t="s">
        <v>34</v>
      </c>
      <c r="I30" s="33"/>
      <c r="J30" s="33"/>
      <c r="K30" s="33"/>
      <c r="L30" s="33"/>
      <c r="M30" s="70"/>
      <c r="N30" s="70"/>
      <c r="O30" s="71"/>
    </row>
    <row r="31" spans="2:15" x14ac:dyDescent="0.25">
      <c r="B31" s="30" t="s">
        <v>35</v>
      </c>
      <c r="C31" s="30"/>
      <c r="D31" s="30"/>
      <c r="E31" s="30"/>
      <c r="F31" s="30"/>
      <c r="G31" s="31"/>
      <c r="H31" s="32" t="s">
        <v>36</v>
      </c>
      <c r="I31" s="33"/>
      <c r="J31" s="33"/>
      <c r="K31" s="33"/>
      <c r="L31" s="33"/>
      <c r="M31" s="70"/>
      <c r="N31" s="70"/>
      <c r="O31" s="71"/>
    </row>
    <row r="32" spans="2:15" x14ac:dyDescent="0.25">
      <c r="B32" s="30" t="s">
        <v>37</v>
      </c>
      <c r="C32" s="30"/>
      <c r="D32" s="30"/>
      <c r="E32" s="30"/>
      <c r="F32" s="30"/>
      <c r="G32" s="31"/>
      <c r="H32" s="32" t="s">
        <v>38</v>
      </c>
      <c r="I32" s="33"/>
      <c r="J32" s="33"/>
      <c r="K32" s="33"/>
      <c r="L32" s="33"/>
      <c r="M32" s="70"/>
      <c r="N32" s="70"/>
      <c r="O32" s="71"/>
    </row>
    <row r="33" spans="2:15" x14ac:dyDescent="0.25">
      <c r="B33" s="30" t="s">
        <v>39</v>
      </c>
      <c r="C33" s="30"/>
      <c r="D33" s="30"/>
      <c r="E33" s="30"/>
      <c r="F33" s="30"/>
      <c r="G33" s="31"/>
      <c r="H33" s="32" t="s">
        <v>40</v>
      </c>
      <c r="I33" s="33"/>
      <c r="J33" s="33"/>
      <c r="K33" s="33"/>
      <c r="L33" s="33"/>
      <c r="M33" s="70"/>
      <c r="N33" s="70"/>
      <c r="O33" s="71"/>
    </row>
    <row r="34" spans="2:15" x14ac:dyDescent="0.25">
      <c r="B34" s="30" t="s">
        <v>41</v>
      </c>
      <c r="C34" s="30"/>
      <c r="D34" s="30"/>
      <c r="E34" s="30"/>
      <c r="F34" s="30"/>
      <c r="G34" s="31"/>
      <c r="H34" s="32" t="s">
        <v>42</v>
      </c>
      <c r="I34" s="33"/>
      <c r="J34" s="33"/>
      <c r="K34" s="33"/>
      <c r="L34" s="33"/>
      <c r="M34" s="70"/>
      <c r="N34" s="70"/>
      <c r="O34" s="71"/>
    </row>
    <row r="35" spans="2:15" x14ac:dyDescent="0.25">
      <c r="B35" s="30" t="s">
        <v>43</v>
      </c>
      <c r="C35" s="30"/>
      <c r="D35" s="30"/>
      <c r="E35" s="30"/>
      <c r="F35" s="30"/>
      <c r="G35" s="31"/>
      <c r="H35" s="32" t="s">
        <v>44</v>
      </c>
      <c r="I35" s="33"/>
      <c r="J35" s="33"/>
      <c r="K35" s="33"/>
      <c r="L35" s="33"/>
      <c r="M35" s="70"/>
      <c r="N35" s="70"/>
      <c r="O35" s="71"/>
    </row>
    <row r="36" spans="2:15" x14ac:dyDescent="0.25">
      <c r="B36" s="30" t="s">
        <v>45</v>
      </c>
      <c r="C36" s="30"/>
      <c r="D36" s="30"/>
      <c r="E36" s="30"/>
      <c r="F36" s="30"/>
      <c r="G36" s="31"/>
      <c r="H36" s="32" t="s">
        <v>46</v>
      </c>
      <c r="I36" s="33"/>
      <c r="J36" s="33"/>
      <c r="K36" s="33"/>
      <c r="L36" s="33"/>
      <c r="M36" s="70"/>
      <c r="N36" s="70"/>
      <c r="O36" s="71"/>
    </row>
    <row r="37" spans="2:15" x14ac:dyDescent="0.25">
      <c r="B37" s="30" t="s">
        <v>47</v>
      </c>
      <c r="C37" s="30"/>
      <c r="D37" s="30"/>
      <c r="E37" s="30"/>
      <c r="F37" s="30"/>
      <c r="G37" s="31"/>
      <c r="H37" s="32" t="s">
        <v>48</v>
      </c>
      <c r="I37" s="33"/>
      <c r="J37" s="33"/>
      <c r="K37" s="33"/>
      <c r="L37" s="33"/>
      <c r="M37" s="70"/>
      <c r="N37" s="70"/>
      <c r="O37" s="71"/>
    </row>
    <row r="38" spans="2:15" x14ac:dyDescent="0.25">
      <c r="B38" s="27" t="s">
        <v>49</v>
      </c>
      <c r="C38" s="27"/>
      <c r="D38" s="27"/>
      <c r="E38" s="27"/>
      <c r="F38" s="27"/>
      <c r="G38" s="28"/>
      <c r="H38" s="29" t="s">
        <v>32</v>
      </c>
      <c r="I38" s="27"/>
      <c r="J38" s="27"/>
      <c r="K38" s="27"/>
      <c r="L38" s="27"/>
      <c r="M38" s="92"/>
      <c r="N38" s="92"/>
      <c r="O38" s="93"/>
    </row>
    <row r="39" spans="2:15" x14ac:dyDescent="0.25">
      <c r="B39" s="30" t="s">
        <v>50</v>
      </c>
      <c r="C39" s="30"/>
      <c r="D39" s="30"/>
      <c r="E39" s="30"/>
      <c r="F39" s="30"/>
      <c r="G39" s="31"/>
      <c r="H39" s="34" t="s">
        <v>51</v>
      </c>
      <c r="I39" s="30"/>
      <c r="J39" s="30"/>
      <c r="K39" s="30"/>
      <c r="L39" s="30"/>
      <c r="M39" s="70"/>
      <c r="N39" s="70"/>
      <c r="O39" s="71"/>
    </row>
    <row r="40" spans="2:15" x14ac:dyDescent="0.25">
      <c r="B40" s="30" t="s">
        <v>52</v>
      </c>
      <c r="C40" s="30"/>
      <c r="D40" s="30"/>
      <c r="E40" s="30"/>
      <c r="F40" s="30"/>
      <c r="G40" s="31"/>
      <c r="H40" s="34" t="s">
        <v>53</v>
      </c>
      <c r="I40" s="30"/>
      <c r="J40" s="30"/>
      <c r="K40" s="30"/>
      <c r="L40" s="30"/>
      <c r="M40" s="70"/>
      <c r="N40" s="70"/>
      <c r="O40" s="71"/>
    </row>
    <row r="41" spans="2:15" x14ac:dyDescent="0.25">
      <c r="B41" s="30" t="s">
        <v>54</v>
      </c>
      <c r="C41" s="30"/>
      <c r="D41" s="30"/>
      <c r="E41" s="30"/>
      <c r="F41" s="30"/>
      <c r="G41" s="31"/>
      <c r="H41" s="34" t="s">
        <v>55</v>
      </c>
      <c r="I41" s="30"/>
      <c r="J41" s="30"/>
      <c r="K41" s="30"/>
      <c r="L41" s="30"/>
      <c r="M41" s="70"/>
      <c r="N41" s="70"/>
      <c r="O41" s="71"/>
    </row>
    <row r="42" spans="2:15" x14ac:dyDescent="0.25">
      <c r="B42" s="30" t="s">
        <v>56</v>
      </c>
      <c r="C42" s="30"/>
      <c r="D42" s="30"/>
      <c r="E42" s="30"/>
      <c r="F42" s="30"/>
      <c r="G42" s="31"/>
      <c r="H42" s="34" t="s">
        <v>57</v>
      </c>
      <c r="I42" s="30"/>
      <c r="J42" s="30"/>
      <c r="K42" s="30"/>
      <c r="L42" s="30"/>
      <c r="M42" s="70"/>
      <c r="N42" s="70"/>
      <c r="O42" s="71"/>
    </row>
    <row r="43" spans="2:15" x14ac:dyDescent="0.25">
      <c r="B43" s="30" t="s">
        <v>58</v>
      </c>
      <c r="C43" s="30"/>
      <c r="D43" s="30"/>
      <c r="E43" s="30"/>
      <c r="F43" s="30"/>
      <c r="G43" s="31"/>
      <c r="H43" s="34" t="s">
        <v>59</v>
      </c>
      <c r="I43" s="30"/>
      <c r="J43" s="30"/>
      <c r="K43" s="30"/>
      <c r="L43" s="30"/>
      <c r="M43" s="70"/>
      <c r="N43" s="70"/>
      <c r="O43" s="71"/>
    </row>
    <row r="44" spans="2:15" x14ac:dyDescent="0.25">
      <c r="B44" s="30" t="s">
        <v>60</v>
      </c>
      <c r="C44" s="30"/>
      <c r="D44" s="30"/>
      <c r="E44" s="30"/>
      <c r="F44" s="30"/>
      <c r="G44" s="31"/>
      <c r="H44" s="34" t="s">
        <v>61</v>
      </c>
      <c r="I44" s="30"/>
      <c r="J44" s="30"/>
      <c r="K44" s="30"/>
      <c r="L44" s="30"/>
      <c r="M44" s="70"/>
      <c r="N44" s="70"/>
      <c r="O44" s="71"/>
    </row>
    <row r="45" spans="2:15" x14ac:dyDescent="0.25">
      <c r="B45" s="30" t="s">
        <v>62</v>
      </c>
      <c r="C45" s="30"/>
      <c r="D45" s="30"/>
      <c r="E45" s="30"/>
      <c r="F45" s="30"/>
      <c r="G45" s="31"/>
      <c r="H45" s="34" t="s">
        <v>63</v>
      </c>
      <c r="I45" s="30"/>
      <c r="J45" s="30"/>
      <c r="K45" s="30"/>
      <c r="L45" s="30"/>
      <c r="M45" s="70"/>
      <c r="N45" s="70"/>
      <c r="O45" s="71"/>
    </row>
    <row r="46" spans="2:15" x14ac:dyDescent="0.25">
      <c r="B46" s="30" t="s">
        <v>64</v>
      </c>
      <c r="C46" s="30"/>
      <c r="D46" s="30"/>
      <c r="E46" s="30"/>
      <c r="F46" s="30"/>
      <c r="G46" s="31"/>
      <c r="H46" s="34" t="s">
        <v>65</v>
      </c>
      <c r="I46" s="30"/>
      <c r="J46" s="30"/>
      <c r="K46" s="30"/>
      <c r="L46" s="30"/>
      <c r="M46" s="70"/>
      <c r="N46" s="70"/>
      <c r="O46" s="71"/>
    </row>
    <row r="47" spans="2:15" x14ac:dyDescent="0.25">
      <c r="B47" s="14"/>
      <c r="C47" s="14"/>
      <c r="D47" s="14"/>
      <c r="E47" s="14"/>
      <c r="F47" s="14"/>
      <c r="G47" s="14"/>
      <c r="H47" s="14"/>
      <c r="I47" s="14"/>
      <c r="J47" s="14"/>
      <c r="K47" s="14"/>
      <c r="L47" s="14"/>
      <c r="M47" s="94"/>
      <c r="N47" s="94"/>
      <c r="O47" s="95"/>
    </row>
    <row r="48" spans="2:15" x14ac:dyDescent="0.25">
      <c r="B48" s="35" t="s">
        <v>66</v>
      </c>
      <c r="C48" s="35"/>
      <c r="D48" s="35"/>
      <c r="E48" s="35"/>
      <c r="F48" s="35"/>
      <c r="G48" s="36"/>
      <c r="H48" s="37"/>
      <c r="I48" s="37"/>
      <c r="J48" s="37"/>
      <c r="K48" s="37"/>
      <c r="L48" s="37"/>
      <c r="M48" s="70"/>
      <c r="N48" s="70"/>
      <c r="O48" s="71"/>
    </row>
    <row r="49" spans="2:15" x14ac:dyDescent="0.25">
      <c r="B49" s="38" t="str">
        <f t="shared" ref="B49:C52" si="0">B2</f>
        <v>Project:</v>
      </c>
      <c r="C49" s="39" t="str">
        <f t="shared" si="0"/>
        <v>P234 - Maintenance Hangar</v>
      </c>
      <c r="D49" s="39"/>
      <c r="E49" s="39"/>
      <c r="F49" s="39"/>
      <c r="G49" s="39"/>
      <c r="H49" s="40"/>
      <c r="I49" s="41"/>
      <c r="J49" s="41"/>
      <c r="K49" s="41"/>
      <c r="L49" s="41"/>
      <c r="M49" s="96" t="s">
        <v>91</v>
      </c>
      <c r="N49" s="96"/>
      <c r="O49" s="97"/>
    </row>
    <row r="50" spans="2:15" ht="15" customHeight="1" x14ac:dyDescent="0.25">
      <c r="B50" s="42" t="str">
        <f t="shared" si="0"/>
        <v>Location:</v>
      </c>
      <c r="C50" s="43" t="str">
        <f t="shared" si="0"/>
        <v>Anytown, VA</v>
      </c>
      <c r="D50" s="43"/>
      <c r="E50" s="43"/>
      <c r="F50" s="20"/>
      <c r="G50" s="20"/>
      <c r="H50" s="20"/>
      <c r="I50" s="5"/>
      <c r="J50" s="5"/>
      <c r="K50" s="5"/>
      <c r="L50" s="5"/>
      <c r="M50" s="82" t="str">
        <f>IF(B59="N/A","This section identifies whether Designated Seismic Systems apply to this project or do not apply.","This section identifies whether Designated Seismic Systems apply to this project or do not apply.  Additionally, and where DSS apply, some explanation is provided below for what a Designated Seismic System is for this specific project.")</f>
        <v>This section identifies whether Designated Seismic Systems apply to this project or do not apply.  Additionally, and where DSS apply, some explanation is provided below for what a Designated Seismic System is for this specific project.</v>
      </c>
      <c r="N50" s="82"/>
      <c r="O50" s="83"/>
    </row>
    <row r="51" spans="2:15" x14ac:dyDescent="0.25">
      <c r="B51" s="1" t="str">
        <f t="shared" si="0"/>
        <v>Project #:</v>
      </c>
      <c r="C51" s="43">
        <f t="shared" si="0"/>
        <v>12345678</v>
      </c>
      <c r="D51" s="43"/>
      <c r="E51" s="43"/>
      <c r="F51" s="20"/>
      <c r="G51" s="20"/>
      <c r="H51" s="5"/>
      <c r="I51" s="5"/>
      <c r="J51" s="5"/>
      <c r="K51" s="5"/>
      <c r="L51" s="5"/>
      <c r="M51" s="82"/>
      <c r="N51" s="82"/>
      <c r="O51" s="83"/>
    </row>
    <row r="52" spans="2:15" x14ac:dyDescent="0.25">
      <c r="B52" s="42" t="str">
        <f t="shared" si="0"/>
        <v>Date:</v>
      </c>
      <c r="C52" s="44">
        <f t="shared" si="0"/>
        <v>42835</v>
      </c>
      <c r="D52" s="44"/>
      <c r="E52" s="45"/>
      <c r="F52" s="46"/>
      <c r="G52" s="46"/>
      <c r="H52" s="46"/>
      <c r="I52" s="5"/>
      <c r="J52" s="5"/>
      <c r="K52" s="5"/>
      <c r="L52" s="5"/>
      <c r="M52" s="82"/>
      <c r="N52" s="82"/>
      <c r="O52" s="83"/>
    </row>
    <row r="53" spans="2:15" x14ac:dyDescent="0.25">
      <c r="B53" s="1"/>
      <c r="C53" s="45"/>
      <c r="D53" s="45"/>
      <c r="E53" s="45"/>
      <c r="F53" s="45"/>
      <c r="G53" s="45"/>
      <c r="H53" s="45"/>
      <c r="I53" s="5"/>
      <c r="J53" s="5"/>
      <c r="K53" s="5"/>
      <c r="L53" s="5"/>
      <c r="M53" s="88"/>
      <c r="N53" s="88"/>
      <c r="O53" s="89"/>
    </row>
    <row r="54" spans="2:15" ht="15.75" x14ac:dyDescent="0.25">
      <c r="B54" s="23" t="s">
        <v>67</v>
      </c>
      <c r="C54" s="23"/>
      <c r="D54" s="23"/>
      <c r="E54" s="23"/>
      <c r="F54" s="5"/>
      <c r="G54" s="5"/>
      <c r="H54" s="5"/>
      <c r="I54" s="5"/>
      <c r="J54" s="5"/>
      <c r="K54" s="5"/>
      <c r="L54" s="5"/>
      <c r="M54" s="82"/>
      <c r="N54" s="82"/>
      <c r="O54" s="82"/>
    </row>
    <row r="55" spans="2:15" x14ac:dyDescent="0.25">
      <c r="B55" s="24" t="s">
        <v>68</v>
      </c>
      <c r="C55" s="24"/>
      <c r="D55" s="24"/>
      <c r="E55" s="24"/>
      <c r="F55" s="24"/>
      <c r="G55" s="24"/>
      <c r="H55" s="24"/>
      <c r="I55" s="24"/>
      <c r="J55" s="24"/>
      <c r="K55" s="24"/>
      <c r="L55" s="24"/>
      <c r="M55" s="82"/>
      <c r="N55" s="82"/>
      <c r="O55" s="82"/>
    </row>
    <row r="56" spans="2:15" x14ac:dyDescent="0.25">
      <c r="B56" s="47"/>
      <c r="C56" s="47"/>
      <c r="D56" s="47"/>
      <c r="E56" s="47"/>
      <c r="F56" s="47"/>
      <c r="G56" s="47"/>
      <c r="H56" s="47"/>
      <c r="I56" s="47"/>
      <c r="J56" s="47"/>
      <c r="K56" s="47"/>
      <c r="L56" s="47"/>
      <c r="M56" s="98"/>
      <c r="N56" s="98"/>
      <c r="O56" s="99"/>
    </row>
    <row r="57" spans="2:15" ht="15" customHeight="1" x14ac:dyDescent="0.25">
      <c r="B57" s="48" t="str">
        <f>IF(AND(OR(F9="C",F9="D",F9="E",F9="F"),(OR(F10="I",F10="II",F10="III",F10="IV",F10="V"))),CONCATENATE("Non-structural 'Designated Seismic Systems' (DSS) must remain operable and contain hazardous substances following a design earthquake.  Accordingly, all Designated Seismic Systems must be listed below and must"," be certified by the manufacturer to remain both operable"," and/or to contain hazardous substances after a design earthquake per UFC 3-301-01, Section 2-13.2.2.  Submit ","said Certificates of Compliance to the Contracting Officer for each DSS after they have been"," reviewed and accepted by the EOR/DOR.                                              Additionally, the below listed Designated Seismic Systems must be carefully"," inspected by the Special Inspector according to the requirements noted"," in the Schedule of Special Inspections, Section AA."),"DESIGNATED SEISMIC SYSTEMS DO NOT APPLY TO THIS PROJECT, due to the Seismic Design Category being less than C.")</f>
        <v>Non-structural 'Designated Seismic Systems' (DSS) must remain operable and contain hazardous substances following a design earthquake.  Accordingly, all Designated Seismic Systems must be listed below and must be certified by the manufacturer to remain both operable and/or to contain hazardous substances after a design earthquake per UFC 3-301-01, Section 2-13.2.2.  Submit said Certificates of Compliance to the Contracting Officer for each DSS after they have been reviewed and accepted by the EOR/DOR.                                              Additionally, the below listed Designated Seismic Systems must be carefully inspected by the Special Inspector according to the requirements noted in the Schedule of Special Inspections, Section AA.</v>
      </c>
      <c r="C57" s="48"/>
      <c r="D57" s="48"/>
      <c r="E57" s="48"/>
      <c r="F57" s="48"/>
      <c r="G57" s="48"/>
      <c r="H57" s="48"/>
      <c r="I57" s="48"/>
      <c r="J57" s="48"/>
      <c r="K57" s="48"/>
      <c r="L57" s="48"/>
      <c r="M57" s="82" t="str">
        <f>IF(B57="DESIGNATED SEISMIC SYSTEMS DO NOT APPLY TO THIS PROJECT, due to the Seismic Design Category being less than C.","&lt; Designated Seismic Systems DO NOT APPLY to this project, nothing further is required as part of this Statement of Special Inspections.","&lt; Designated Seismic Systems APPLY to this project.  List all Designated Seismic Systems in the blue tables below.  Some DSS suggestions are already populated, delete or keep as necessary.")</f>
        <v>&lt; Designated Seismic Systems APPLY to this project.  List all Designated Seismic Systems in the blue tables below.  Some DSS suggestions are already populated, delete or keep as necessary.</v>
      </c>
      <c r="N57" s="82"/>
      <c r="O57" s="83"/>
    </row>
    <row r="58" spans="2:15" ht="15" customHeight="1" x14ac:dyDescent="0.25">
      <c r="B58" s="49" t="s">
        <v>69</v>
      </c>
      <c r="C58" s="49"/>
      <c r="D58" s="49"/>
      <c r="E58" s="49"/>
      <c r="F58" s="49"/>
      <c r="G58" s="49"/>
      <c r="H58" s="49"/>
      <c r="I58" s="49"/>
      <c r="J58" s="49"/>
      <c r="K58" s="49"/>
      <c r="L58" s="49"/>
      <c r="M58" s="80"/>
      <c r="N58" s="82" t="s">
        <v>92</v>
      </c>
      <c r="O58" s="83"/>
    </row>
    <row r="59" spans="2:15" x14ac:dyDescent="0.25">
      <c r="B59" s="50" t="str">
        <f>IF($B$58="DESIGNATED SEISMIC SYSTEMS DO NOT APPLY TO THIS PROJECT, due to the Seismic Design Category being less than C.","N/A","1.")</f>
        <v>1.</v>
      </c>
      <c r="C59" s="51" t="s">
        <v>70</v>
      </c>
      <c r="D59" s="52"/>
      <c r="E59" s="52"/>
      <c r="F59" s="52"/>
      <c r="G59" s="52"/>
      <c r="H59" s="52"/>
      <c r="I59" s="52"/>
      <c r="J59" s="52"/>
      <c r="K59" s="52"/>
      <c r="L59" s="52"/>
      <c r="M59" s="80"/>
      <c r="N59" s="100"/>
      <c r="O59" s="101"/>
    </row>
    <row r="60" spans="2:15" x14ac:dyDescent="0.25">
      <c r="B60" s="50" t="str">
        <f>IF($B$58="DESIGNATED SEISMIC SYSTEMS DO NOT APPLY TO THIS PROJECT, due to the Seismic Design Category being less than C.","N/A","2.")</f>
        <v>2.</v>
      </c>
      <c r="C60" s="51" t="s">
        <v>71</v>
      </c>
      <c r="D60" s="52"/>
      <c r="E60" s="52"/>
      <c r="F60" s="52"/>
      <c r="G60" s="52"/>
      <c r="H60" s="52"/>
      <c r="I60" s="52"/>
      <c r="J60" s="52"/>
      <c r="K60" s="52"/>
      <c r="L60" s="52"/>
      <c r="M60" s="80"/>
      <c r="N60" s="80"/>
      <c r="O60" s="81"/>
    </row>
    <row r="61" spans="2:15" ht="15" customHeight="1" x14ac:dyDescent="0.25">
      <c r="B61" s="50" t="str">
        <f>IF($B$58="DESIGNATED SEISMIC SYSTEMS DO NOT APPLY TO THIS PROJECT, due to the Seismic Design Category being less than C.","N/A","3.")</f>
        <v>3.</v>
      </c>
      <c r="C61" s="53" t="s">
        <v>71</v>
      </c>
      <c r="D61" s="54"/>
      <c r="E61" s="54"/>
      <c r="F61" s="54"/>
      <c r="G61" s="54"/>
      <c r="H61" s="54"/>
      <c r="I61" s="54"/>
      <c r="J61" s="54"/>
      <c r="K61" s="54"/>
      <c r="L61" s="54"/>
      <c r="M61" s="80"/>
      <c r="N61" s="82" t="s">
        <v>93</v>
      </c>
      <c r="O61" s="83"/>
    </row>
    <row r="62" spans="2:15" x14ac:dyDescent="0.25">
      <c r="B62" s="50" t="str">
        <f>IF($B$58="DESIGNATED SEISMIC SYSTEMS DO NOT APPLY TO THIS PROJECT, due to the Seismic Design Category being less than C.","N/A","4.")</f>
        <v>4.</v>
      </c>
      <c r="C62" s="51" t="s">
        <v>71</v>
      </c>
      <c r="D62" s="52"/>
      <c r="E62" s="52"/>
      <c r="F62" s="52"/>
      <c r="G62" s="52"/>
      <c r="H62" s="52"/>
      <c r="I62" s="52"/>
      <c r="J62" s="52"/>
      <c r="K62" s="52"/>
      <c r="L62" s="52"/>
      <c r="M62" s="80"/>
      <c r="N62" s="82"/>
      <c r="O62" s="83"/>
    </row>
    <row r="63" spans="2:15" x14ac:dyDescent="0.25">
      <c r="B63" s="50" t="str">
        <f>IF($B$58="DESIGNATED SEISMIC SYSTEMS DO NOT APPLY TO THIS PROJECT, due to the Seismic Design Category being less than C.","N/A","5.")</f>
        <v>5.</v>
      </c>
      <c r="C63" s="51" t="s">
        <v>71</v>
      </c>
      <c r="D63" s="52"/>
      <c r="E63" s="52"/>
      <c r="F63" s="52"/>
      <c r="G63" s="52"/>
      <c r="H63" s="52"/>
      <c r="I63" s="52"/>
      <c r="J63" s="52"/>
      <c r="K63" s="52"/>
      <c r="L63" s="52"/>
      <c r="M63" s="80"/>
      <c r="N63" s="80"/>
      <c r="O63" s="81"/>
    </row>
    <row r="64" spans="2:15" ht="15" customHeight="1" x14ac:dyDescent="0.25">
      <c r="B64" s="55" t="s">
        <v>72</v>
      </c>
      <c r="C64" s="55"/>
      <c r="D64" s="55"/>
      <c r="E64" s="55"/>
      <c r="F64" s="55"/>
      <c r="G64" s="55"/>
      <c r="H64" s="55"/>
      <c r="I64" s="55"/>
      <c r="J64" s="55"/>
      <c r="K64" s="55"/>
      <c r="L64" s="55"/>
      <c r="M64" s="80"/>
      <c r="N64" s="82" t="s">
        <v>94</v>
      </c>
      <c r="O64" s="83"/>
    </row>
    <row r="65" spans="2:15" x14ac:dyDescent="0.25">
      <c r="B65" s="49" t="s">
        <v>73</v>
      </c>
      <c r="C65" s="49"/>
      <c r="D65" s="49"/>
      <c r="E65" s="49"/>
      <c r="F65" s="49"/>
      <c r="G65" s="49"/>
      <c r="H65" s="49"/>
      <c r="I65" s="49"/>
      <c r="J65" s="49"/>
      <c r="K65" s="49"/>
      <c r="L65" s="49"/>
      <c r="M65" s="80"/>
      <c r="N65" s="82"/>
      <c r="O65" s="83"/>
    </row>
    <row r="66" spans="2:15" x14ac:dyDescent="0.25">
      <c r="B66" s="50" t="str">
        <f>IF($B$58="DESIGNATED SEISMIC SYSTEMS DO NOT APPLY TO THIS PROJECT, due to the Seismic Design Category being less than C.","N/A","1.")</f>
        <v>1.</v>
      </c>
      <c r="C66" s="51" t="s">
        <v>74</v>
      </c>
      <c r="D66" s="52"/>
      <c r="E66" s="52"/>
      <c r="F66" s="52"/>
      <c r="G66" s="52"/>
      <c r="H66" s="52"/>
      <c r="I66" s="52"/>
      <c r="J66" s="52"/>
      <c r="K66" s="52"/>
      <c r="L66" s="52"/>
      <c r="M66" s="80"/>
      <c r="N66" s="82"/>
      <c r="O66" s="83"/>
    </row>
    <row r="67" spans="2:15" x14ac:dyDescent="0.25">
      <c r="B67" s="50" t="str">
        <f>IF($B$58="DESIGNATED SEISMIC SYSTEMS DO NOT APPLY TO THIS PROJECT, due to the Seismic Design Category being less than C.","N/A","2.")</f>
        <v>2.</v>
      </c>
      <c r="C67" s="51" t="s">
        <v>71</v>
      </c>
      <c r="D67" s="52"/>
      <c r="E67" s="52"/>
      <c r="F67" s="52"/>
      <c r="G67" s="52"/>
      <c r="H67" s="52"/>
      <c r="I67" s="52"/>
      <c r="J67" s="52"/>
      <c r="K67" s="52"/>
      <c r="L67" s="52"/>
      <c r="M67" s="80"/>
      <c r="N67" s="82"/>
      <c r="O67" s="83"/>
    </row>
    <row r="68" spans="2:15" x14ac:dyDescent="0.25">
      <c r="B68" s="50" t="str">
        <f>IF($B$58="DESIGNATED SEISMIC SYSTEMS DO NOT APPLY TO THIS PROJECT, due to the Seismic Design Category being less than C.","N/A","3.")</f>
        <v>3.</v>
      </c>
      <c r="C68" s="51" t="s">
        <v>71</v>
      </c>
      <c r="D68" s="52"/>
      <c r="E68" s="52"/>
      <c r="F68" s="52"/>
      <c r="G68" s="52"/>
      <c r="H68" s="52"/>
      <c r="I68" s="52"/>
      <c r="J68" s="52"/>
      <c r="K68" s="52"/>
      <c r="L68" s="52"/>
      <c r="M68" s="80"/>
      <c r="N68" s="80"/>
      <c r="O68" s="81"/>
    </row>
    <row r="69" spans="2:15" ht="15" customHeight="1" x14ac:dyDescent="0.25">
      <c r="B69" s="50" t="str">
        <f>IF($B$58="DESIGNATED SEISMIC SYSTEMS DO NOT APPLY TO THIS PROJECT, due to the Seismic Design Category being less than C.","N/A","4.")</f>
        <v>4.</v>
      </c>
      <c r="C69" s="51" t="s">
        <v>71</v>
      </c>
      <c r="D69" s="52"/>
      <c r="E69" s="52"/>
      <c r="F69" s="52"/>
      <c r="G69" s="52"/>
      <c r="H69" s="52"/>
      <c r="I69" s="52"/>
      <c r="J69" s="52"/>
      <c r="K69" s="52"/>
      <c r="L69" s="52"/>
      <c r="M69" s="80"/>
      <c r="N69" s="82" t="str">
        <f>IF(OR(F10="I",F10="II",F10="III"),"3.  The component conveys, supports, or otherwise contains hazardous substances and is attached to a structure, or portion thereof, classified by the authority having jurisdiction as a hazardous occupancy (RC I thru V + SDC C thru F).","3.   The component is in, or attached to, a Risk Category IV or V structure, and it is needed for continued operation of the facility, or its faiure could impair the continued operation of the facility (RC IV thru V + SDC C thru F).")</f>
        <v>3.   The component is in, or attached to, a Risk Category IV or V structure, and it is needed for continued operation of the facility, or its faiure could impair the continued operation of the facility (RC IV thru V + SDC C thru F).</v>
      </c>
      <c r="O69" s="83"/>
    </row>
    <row r="70" spans="2:15" x14ac:dyDescent="0.25">
      <c r="B70" s="50" t="str">
        <f>IF($B$58="DESIGNATED SEISMIC SYSTEMS DO NOT APPLY TO THIS PROJECT, due to the Seismic Design Category being less than C.","N/A","5.")</f>
        <v>5.</v>
      </c>
      <c r="C70" s="51" t="s">
        <v>71</v>
      </c>
      <c r="D70" s="52"/>
      <c r="E70" s="52"/>
      <c r="F70" s="52"/>
      <c r="G70" s="52"/>
      <c r="H70" s="52"/>
      <c r="I70" s="52"/>
      <c r="J70" s="52"/>
      <c r="K70" s="52"/>
      <c r="L70" s="52"/>
      <c r="M70" s="80"/>
      <c r="N70" s="82"/>
      <c r="O70" s="83"/>
    </row>
    <row r="71" spans="2:15" x14ac:dyDescent="0.25">
      <c r="B71" s="50" t="str">
        <f>IF($B$58="DESIGNATED SEISMIC SYSTEMS DO NOT APPLY TO THIS PROJECT, due to the Seismic Design Category being less than C.","N/A","6.")</f>
        <v>6.</v>
      </c>
      <c r="C71" s="51" t="s">
        <v>71</v>
      </c>
      <c r="D71" s="52"/>
      <c r="E71" s="52"/>
      <c r="F71" s="52"/>
      <c r="G71" s="52"/>
      <c r="H71" s="52"/>
      <c r="I71" s="52"/>
      <c r="J71" s="52"/>
      <c r="K71" s="52"/>
      <c r="L71" s="52"/>
      <c r="M71" s="80"/>
      <c r="N71" s="82"/>
      <c r="O71" s="83"/>
    </row>
    <row r="72" spans="2:15" x14ac:dyDescent="0.25">
      <c r="B72" s="55" t="s">
        <v>72</v>
      </c>
      <c r="C72" s="55"/>
      <c r="D72" s="55"/>
      <c r="E72" s="55"/>
      <c r="F72" s="55"/>
      <c r="G72" s="55"/>
      <c r="H72" s="55"/>
      <c r="I72" s="55"/>
      <c r="J72" s="55"/>
      <c r="K72" s="55"/>
      <c r="L72" s="55"/>
      <c r="M72" s="80"/>
      <c r="N72" s="80"/>
      <c r="O72" s="81"/>
    </row>
    <row r="73" spans="2:15" ht="15" customHeight="1" x14ac:dyDescent="0.25">
      <c r="B73" s="49" t="s">
        <v>75</v>
      </c>
      <c r="C73" s="49"/>
      <c r="D73" s="49"/>
      <c r="E73" s="49"/>
      <c r="F73" s="49"/>
      <c r="G73" s="49"/>
      <c r="H73" s="49"/>
      <c r="I73" s="49"/>
      <c r="J73" s="49"/>
      <c r="K73" s="49"/>
      <c r="L73" s="49"/>
      <c r="M73" s="80"/>
      <c r="N73" s="82" t="str">
        <f>IF(OR(F10="I",F10="II",F10="III"),"","4.  The component conveys, supports, or otherwise contains hazardous substances and is attached to a structure, or portion thereof, classified by the authority having jurisdiction as a hazardous occupancy (RC I thru V + SDC C thru F).")</f>
        <v>4.  The component conveys, supports, or otherwise contains hazardous substances and is attached to a structure, or portion thereof, classified by the authority having jurisdiction as a hazardous occupancy (RC I thru V + SDC C thru F).</v>
      </c>
      <c r="O73" s="83"/>
    </row>
    <row r="74" spans="2:15" x14ac:dyDescent="0.25">
      <c r="B74" s="50" t="str">
        <f>IF($B$58="DESIGNATED SEISMIC SYSTEMS DO NOT APPLY TO THIS PROJECT, due to the Seismic Design Category being less than C.","N/A","1.")</f>
        <v>1.</v>
      </c>
      <c r="C74" s="51" t="s">
        <v>76</v>
      </c>
      <c r="D74" s="52"/>
      <c r="E74" s="52"/>
      <c r="F74" s="52"/>
      <c r="G74" s="52"/>
      <c r="H74" s="52"/>
      <c r="I74" s="52"/>
      <c r="J74" s="52"/>
      <c r="K74" s="52"/>
      <c r="L74" s="52"/>
      <c r="M74" s="80"/>
      <c r="N74" s="82"/>
      <c r="O74" s="83"/>
    </row>
    <row r="75" spans="2:15" x14ac:dyDescent="0.25">
      <c r="B75" s="50" t="str">
        <f>IF($B$58="DESIGNATED SEISMIC SYSTEMS DO NOT APPLY TO THIS PROJECT, due to the Seismic Design Category being less than C.","N/A","2.")</f>
        <v>2.</v>
      </c>
      <c r="C75" s="51" t="s">
        <v>77</v>
      </c>
      <c r="D75" s="52"/>
      <c r="E75" s="52"/>
      <c r="F75" s="52"/>
      <c r="G75" s="52"/>
      <c r="H75" s="52"/>
      <c r="I75" s="52"/>
      <c r="J75" s="52"/>
      <c r="K75" s="52"/>
      <c r="L75" s="52"/>
      <c r="M75" s="80"/>
      <c r="N75" s="82"/>
      <c r="O75" s="83"/>
    </row>
    <row r="76" spans="2:15" x14ac:dyDescent="0.25">
      <c r="B76" s="50" t="str">
        <f>IF($B$58="DESIGNATED SEISMIC SYSTEMS DO NOT APPLY TO THIS PROJECT, due to the Seismic Design Category being less than C.","N/A","3.")</f>
        <v>3.</v>
      </c>
      <c r="C76" s="51" t="s">
        <v>71</v>
      </c>
      <c r="D76" s="52"/>
      <c r="E76" s="52"/>
      <c r="F76" s="52"/>
      <c r="G76" s="52"/>
      <c r="H76" s="52"/>
      <c r="I76" s="52"/>
      <c r="J76" s="52"/>
      <c r="K76" s="52"/>
      <c r="L76" s="52"/>
      <c r="M76" s="80"/>
      <c r="N76" s="80"/>
      <c r="O76" s="81"/>
    </row>
    <row r="77" spans="2:15" x14ac:dyDescent="0.25">
      <c r="B77" s="50" t="str">
        <f>IF($B$58="DESIGNATED SEISMIC SYSTEMS DO NOT APPLY TO THIS PROJECT, due to the Seismic Design Category being less than C.","N/A","4.")</f>
        <v>4.</v>
      </c>
      <c r="C77" s="51" t="s">
        <v>71</v>
      </c>
      <c r="D77" s="52"/>
      <c r="E77" s="52"/>
      <c r="F77" s="52"/>
      <c r="G77" s="52"/>
      <c r="H77" s="52"/>
      <c r="I77" s="52"/>
      <c r="J77" s="52"/>
      <c r="K77" s="52"/>
      <c r="L77" s="52"/>
      <c r="M77" s="80"/>
      <c r="N77" s="80"/>
      <c r="O77" s="81"/>
    </row>
    <row r="78" spans="2:15" x14ac:dyDescent="0.25">
      <c r="B78" s="50" t="str">
        <f>IF($B$58="DESIGNATED SEISMIC SYSTEMS DO NOT APPLY TO THIS PROJECT, due to the Seismic Design Category being less than C.","N/A","5.")</f>
        <v>5.</v>
      </c>
      <c r="C78" s="51" t="s">
        <v>71</v>
      </c>
      <c r="D78" s="52"/>
      <c r="E78" s="52"/>
      <c r="F78" s="52"/>
      <c r="G78" s="52"/>
      <c r="H78" s="52"/>
      <c r="I78" s="52"/>
      <c r="J78" s="52"/>
      <c r="K78" s="52"/>
      <c r="L78" s="52"/>
      <c r="M78" s="80"/>
      <c r="N78" s="80"/>
      <c r="O78" s="81"/>
    </row>
    <row r="79" spans="2:15" x14ac:dyDescent="0.25">
      <c r="B79" s="50" t="str">
        <f>IF($B$58="DESIGNATED SEISMIC SYSTEMS DO NOT APPLY TO THIS PROJECT, due to the Seismic Design Category being less than C.","N/A","6.")</f>
        <v>6.</v>
      </c>
      <c r="C79" s="51" t="s">
        <v>71</v>
      </c>
      <c r="D79" s="52"/>
      <c r="E79" s="52"/>
      <c r="F79" s="52"/>
      <c r="G79" s="52"/>
      <c r="H79" s="52"/>
      <c r="I79" s="52"/>
      <c r="J79" s="52"/>
      <c r="K79" s="52"/>
      <c r="L79" s="52"/>
      <c r="M79" s="80"/>
      <c r="N79" s="80"/>
      <c r="O79" s="81"/>
    </row>
    <row r="80" spans="2:15" ht="15.75" x14ac:dyDescent="0.25">
      <c r="B80" s="5"/>
      <c r="C80" s="5"/>
      <c r="D80" s="5"/>
      <c r="E80" s="5"/>
      <c r="F80" s="5"/>
      <c r="G80" s="5"/>
      <c r="H80" s="5"/>
      <c r="I80" s="5"/>
      <c r="J80" s="5"/>
      <c r="K80" s="5"/>
      <c r="L80" s="5"/>
      <c r="M80" s="102"/>
      <c r="N80" s="102"/>
      <c r="O80" s="103"/>
    </row>
    <row r="81" spans="2:15" ht="15.75" customHeight="1" x14ac:dyDescent="0.25">
      <c r="B81" s="23" t="s">
        <v>78</v>
      </c>
      <c r="C81" s="23"/>
      <c r="D81" s="23"/>
      <c r="E81" s="23"/>
      <c r="F81" s="23"/>
      <c r="G81" s="23"/>
      <c r="H81" s="56"/>
      <c r="I81" s="56"/>
      <c r="J81" s="56"/>
      <c r="K81" s="56"/>
      <c r="L81" s="56"/>
      <c r="M81" s="104" t="s">
        <v>95</v>
      </c>
      <c r="N81" s="104"/>
      <c r="O81" s="105"/>
    </row>
    <row r="82" spans="2:15" x14ac:dyDescent="0.25">
      <c r="B82" s="24" t="str">
        <f>IF(F10="V","(UFC 3 301 01 SECTION 2-2.4.3) (UFC 3-310-04 SECTION 4-1601.2.2)","(UFC 3 301 01 SECTION 2-2.4.3)")</f>
        <v>(UFC 3 301 01 SECTION 2-2.4.3)</v>
      </c>
      <c r="C82" s="24"/>
      <c r="D82" s="24"/>
      <c r="E82" s="24"/>
      <c r="F82" s="24"/>
      <c r="G82" s="57"/>
      <c r="H82" s="57"/>
      <c r="I82" s="57"/>
      <c r="J82" s="57"/>
      <c r="K82" s="57"/>
      <c r="L82" s="57"/>
      <c r="M82" s="104"/>
      <c r="N82" s="104"/>
      <c r="O82" s="105"/>
    </row>
    <row r="83" spans="2:15" x14ac:dyDescent="0.25">
      <c r="B83" s="58" t="str">
        <f>IF(B59&lt;&gt;"N/A",IF(F10="V",CONCATENATE("Designated Seismic Systems must receive a final walk-down inspection by the Registered Design Professional in Responsible Charge.  ","Additionally, because this project is a Risk Category V project, the Non-Structural Component Design Review Panel must also particpate in this DSS walk down inspection"),"Designated Seismic Systems shall receive a final walk-down inspection by the Registered Design Professional in Responsible Charge"),"Final Walk Down Inspection of non-structural Designated Seismic Systems does not apply to this project (no Designated Seismic Systems)")</f>
        <v>Designated Seismic Systems shall receive a final walk-down inspection by the Registered Design Professional in Responsible Charge</v>
      </c>
      <c r="C83" s="58"/>
      <c r="D83" s="58"/>
      <c r="E83" s="58"/>
      <c r="F83" s="58"/>
      <c r="G83" s="58"/>
      <c r="H83" s="58"/>
      <c r="I83" s="58"/>
      <c r="J83" s="58"/>
      <c r="K83" s="58"/>
      <c r="L83" s="58"/>
      <c r="M83" s="75" t="str">
        <f>IF(B83="Final Walk Down Inspection of non-structural Designated Seismic Systems does not apply to this project (no Designated Seismic Systems)","&lt; Does not apply - no Designated Seismic Systems.","&lt;  A non-structural DSS final walk down inspection applies to this project")</f>
        <v>&lt;  A non-structural DSS final walk down inspection applies to this project</v>
      </c>
      <c r="N83" s="75"/>
      <c r="O83" s="76"/>
    </row>
    <row r="84" spans="2:15" x14ac:dyDescent="0.25">
      <c r="B84" s="58"/>
      <c r="C84" s="58"/>
      <c r="D84" s="58"/>
      <c r="E84" s="58"/>
      <c r="F84" s="58"/>
      <c r="G84" s="58"/>
      <c r="H84" s="58"/>
      <c r="I84" s="58"/>
      <c r="J84" s="58"/>
      <c r="K84" s="58"/>
      <c r="L84" s="58"/>
      <c r="M84" s="106"/>
      <c r="N84" s="106"/>
      <c r="O84" s="107"/>
    </row>
    <row r="85" spans="2:15" x14ac:dyDescent="0.25">
      <c r="B85" s="58"/>
      <c r="C85" s="58"/>
      <c r="D85" s="58"/>
      <c r="E85" s="58"/>
      <c r="F85" s="58"/>
      <c r="G85" s="58"/>
      <c r="H85" s="58"/>
      <c r="I85" s="58"/>
      <c r="J85" s="58"/>
      <c r="K85" s="58"/>
      <c r="L85" s="58"/>
      <c r="M85" s="106"/>
      <c r="N85" s="106"/>
      <c r="O85" s="107"/>
    </row>
    <row r="86" spans="2:15" x14ac:dyDescent="0.25">
      <c r="B86" s="59"/>
      <c r="C86" s="59"/>
      <c r="D86" s="59"/>
      <c r="E86" s="59"/>
      <c r="F86" s="59"/>
      <c r="G86" s="59"/>
      <c r="H86" s="59"/>
      <c r="I86" s="59"/>
      <c r="J86" s="59"/>
      <c r="K86" s="59"/>
      <c r="L86" s="59"/>
      <c r="M86" s="106"/>
      <c r="N86" s="106"/>
      <c r="O86" s="107"/>
    </row>
    <row r="87" spans="2:15" x14ac:dyDescent="0.25">
      <c r="B87" s="60" t="s">
        <v>79</v>
      </c>
      <c r="C87" s="60"/>
      <c r="D87" s="60"/>
      <c r="E87" s="60"/>
      <c r="F87" s="60"/>
      <c r="G87" s="60"/>
      <c r="H87" s="60"/>
      <c r="I87" s="60"/>
      <c r="J87" s="60"/>
      <c r="K87" s="60"/>
      <c r="L87" s="60"/>
      <c r="M87" s="106"/>
      <c r="N87" s="106"/>
      <c r="O87" s="107"/>
    </row>
    <row r="88" spans="2:15" x14ac:dyDescent="0.25">
      <c r="B88" s="60" t="s">
        <v>80</v>
      </c>
      <c r="C88" s="60"/>
      <c r="D88" s="60"/>
      <c r="E88" s="60"/>
      <c r="F88" s="60"/>
      <c r="G88" s="60"/>
      <c r="H88" s="60"/>
      <c r="I88" s="60"/>
      <c r="J88" s="60"/>
      <c r="K88" s="60"/>
      <c r="L88" s="60"/>
      <c r="M88" s="106"/>
      <c r="N88" s="106"/>
      <c r="O88" s="107"/>
    </row>
    <row r="89" spans="2:15" ht="15" customHeight="1" x14ac:dyDescent="0.25">
      <c r="B89" s="61" t="s">
        <v>81</v>
      </c>
      <c r="C89" s="61"/>
      <c r="D89" s="61"/>
      <c r="E89" s="61"/>
      <c r="F89" s="61"/>
      <c r="G89" s="61"/>
      <c r="H89" s="61"/>
      <c r="I89" s="61"/>
      <c r="J89" s="61"/>
      <c r="K89" s="61"/>
      <c r="L89" s="61"/>
      <c r="M89" s="104" t="s">
        <v>96</v>
      </c>
      <c r="N89" s="104"/>
      <c r="O89" s="105"/>
    </row>
    <row r="90" spans="2:15" x14ac:dyDescent="0.25">
      <c r="B90" s="62" t="s">
        <v>82</v>
      </c>
      <c r="C90" s="62"/>
      <c r="D90" s="62"/>
      <c r="E90" s="62"/>
      <c r="F90" s="62"/>
      <c r="G90" s="62"/>
      <c r="H90" s="62"/>
      <c r="I90" s="62"/>
      <c r="J90" s="62"/>
      <c r="K90" s="62"/>
      <c r="L90" s="62"/>
      <c r="M90" s="104"/>
      <c r="N90" s="104"/>
      <c r="O90" s="105"/>
    </row>
    <row r="91" spans="2:15" x14ac:dyDescent="0.25">
      <c r="B91" s="62"/>
      <c r="C91" s="62"/>
      <c r="D91" s="62"/>
      <c r="E91" s="62"/>
      <c r="F91" s="62"/>
      <c r="G91" s="62"/>
      <c r="H91" s="62"/>
      <c r="I91" s="62"/>
      <c r="J91" s="62"/>
      <c r="K91" s="62"/>
      <c r="L91" s="62"/>
      <c r="M91" s="104"/>
      <c r="N91" s="104"/>
      <c r="O91" s="105"/>
    </row>
    <row r="92" spans="2:15" x14ac:dyDescent="0.25">
      <c r="B92" s="63"/>
      <c r="C92" s="63"/>
      <c r="D92" s="63"/>
      <c r="E92" s="63"/>
      <c r="F92" s="63"/>
      <c r="G92" s="63"/>
      <c r="H92" s="63"/>
      <c r="I92" s="63"/>
      <c r="J92" s="63"/>
      <c r="K92" s="63"/>
      <c r="L92" s="63"/>
      <c r="M92" s="104"/>
      <c r="N92" s="104"/>
      <c r="O92" s="105"/>
    </row>
    <row r="93" spans="2:15" x14ac:dyDescent="0.25">
      <c r="B93" s="64" t="s">
        <v>83</v>
      </c>
      <c r="C93" s="64"/>
      <c r="D93" s="64"/>
      <c r="E93" s="64"/>
      <c r="F93" s="64"/>
      <c r="G93" s="65"/>
      <c r="H93" s="65"/>
      <c r="I93" s="65"/>
      <c r="J93" s="65"/>
      <c r="K93" s="65"/>
      <c r="L93" s="65"/>
      <c r="M93" s="108"/>
      <c r="N93" s="108"/>
      <c r="O93" s="109"/>
    </row>
    <row r="94" spans="2:15" x14ac:dyDescent="0.25">
      <c r="M94" s="110" t="s">
        <v>97</v>
      </c>
      <c r="N94" s="111"/>
      <c r="O94" s="112"/>
    </row>
    <row r="95" spans="2:15" x14ac:dyDescent="0.25">
      <c r="M95" s="113" t="s">
        <v>98</v>
      </c>
      <c r="N95" s="82"/>
      <c r="O95" s="83"/>
    </row>
    <row r="96" spans="2:15" x14ac:dyDescent="0.25">
      <c r="M96" s="113"/>
      <c r="N96" s="82"/>
      <c r="O96" s="83"/>
    </row>
    <row r="97" spans="13:15" x14ac:dyDescent="0.25">
      <c r="M97" s="113"/>
      <c r="N97" s="82"/>
      <c r="O97" s="83"/>
    </row>
    <row r="98" spans="13:15" x14ac:dyDescent="0.25">
      <c r="M98" s="114"/>
      <c r="N98" s="115"/>
      <c r="O98" s="116"/>
    </row>
  </sheetData>
  <mergeCells count="120">
    <mergeCell ref="M95:O97"/>
    <mergeCell ref="N64:O67"/>
    <mergeCell ref="N69:O71"/>
    <mergeCell ref="N73:O75"/>
    <mergeCell ref="M81:O82"/>
    <mergeCell ref="M83:O83"/>
    <mergeCell ref="M89:O92"/>
    <mergeCell ref="M49:O49"/>
    <mergeCell ref="M50:O52"/>
    <mergeCell ref="M54:O55"/>
    <mergeCell ref="M57:O57"/>
    <mergeCell ref="N58:O59"/>
    <mergeCell ref="N61:O62"/>
    <mergeCell ref="B88:L88"/>
    <mergeCell ref="B89:L89"/>
    <mergeCell ref="B90:L91"/>
    <mergeCell ref="B93:F93"/>
    <mergeCell ref="M2:O2"/>
    <mergeCell ref="M7:O7"/>
    <mergeCell ref="M9:O9"/>
    <mergeCell ref="M11:O12"/>
    <mergeCell ref="M19:O20"/>
    <mergeCell ref="M21:O22"/>
    <mergeCell ref="C78:L78"/>
    <mergeCell ref="C79:L79"/>
    <mergeCell ref="B81:G81"/>
    <mergeCell ref="B82:F82"/>
    <mergeCell ref="B83:L85"/>
    <mergeCell ref="B87:L87"/>
    <mergeCell ref="B72:L72"/>
    <mergeCell ref="B73:L73"/>
    <mergeCell ref="C74:L74"/>
    <mergeCell ref="C75:L75"/>
    <mergeCell ref="C76:L76"/>
    <mergeCell ref="C77:L77"/>
    <mergeCell ref="C66:L66"/>
    <mergeCell ref="C67:L67"/>
    <mergeCell ref="C68:L68"/>
    <mergeCell ref="C69:L69"/>
    <mergeCell ref="C70:L70"/>
    <mergeCell ref="C71:L71"/>
    <mergeCell ref="C60:L60"/>
    <mergeCell ref="C61:L61"/>
    <mergeCell ref="C62:L62"/>
    <mergeCell ref="C63:L63"/>
    <mergeCell ref="B64:L64"/>
    <mergeCell ref="B65:L65"/>
    <mergeCell ref="C52:D52"/>
    <mergeCell ref="B54:E54"/>
    <mergeCell ref="B55:L55"/>
    <mergeCell ref="B57:L57"/>
    <mergeCell ref="B58:L58"/>
    <mergeCell ref="C59:L59"/>
    <mergeCell ref="B46:G46"/>
    <mergeCell ref="H46:L46"/>
    <mergeCell ref="B48:F48"/>
    <mergeCell ref="C49:G49"/>
    <mergeCell ref="C50:E50"/>
    <mergeCell ref="C51:E51"/>
    <mergeCell ref="B43:G43"/>
    <mergeCell ref="H43:L43"/>
    <mergeCell ref="B44:G44"/>
    <mergeCell ref="H44:L44"/>
    <mergeCell ref="B45:G45"/>
    <mergeCell ref="H45:L45"/>
    <mergeCell ref="B40:G40"/>
    <mergeCell ref="H40:L40"/>
    <mergeCell ref="B41:G41"/>
    <mergeCell ref="H41:L41"/>
    <mergeCell ref="B42:G42"/>
    <mergeCell ref="H42:L42"/>
    <mergeCell ref="B37:G37"/>
    <mergeCell ref="H37:L37"/>
    <mergeCell ref="B38:G38"/>
    <mergeCell ref="H38:L38"/>
    <mergeCell ref="B39:G39"/>
    <mergeCell ref="H39:L39"/>
    <mergeCell ref="B34:G34"/>
    <mergeCell ref="H34:L34"/>
    <mergeCell ref="B35:G35"/>
    <mergeCell ref="H35:L35"/>
    <mergeCell ref="B36:G36"/>
    <mergeCell ref="H36:L36"/>
    <mergeCell ref="B31:G31"/>
    <mergeCell ref="H31:L31"/>
    <mergeCell ref="B32:G32"/>
    <mergeCell ref="H32:L32"/>
    <mergeCell ref="B33:G33"/>
    <mergeCell ref="H33:L33"/>
    <mergeCell ref="B24:F24"/>
    <mergeCell ref="B25:E25"/>
    <mergeCell ref="B26:L28"/>
    <mergeCell ref="B29:G29"/>
    <mergeCell ref="H29:L29"/>
    <mergeCell ref="B30:G30"/>
    <mergeCell ref="H30:L30"/>
    <mergeCell ref="B20:E20"/>
    <mergeCell ref="F20:K20"/>
    <mergeCell ref="B21:E21"/>
    <mergeCell ref="F21:K21"/>
    <mergeCell ref="B22:E22"/>
    <mergeCell ref="F22:K22"/>
    <mergeCell ref="B16:E16"/>
    <mergeCell ref="B17:E17"/>
    <mergeCell ref="F17:G17"/>
    <mergeCell ref="H17:L17"/>
    <mergeCell ref="B19:E19"/>
    <mergeCell ref="F19:K19"/>
    <mergeCell ref="B10:E10"/>
    <mergeCell ref="B11:E11"/>
    <mergeCell ref="B12:E12"/>
    <mergeCell ref="B13:E13"/>
    <mergeCell ref="B14:E14"/>
    <mergeCell ref="G14:K14"/>
    <mergeCell ref="C2:G2"/>
    <mergeCell ref="C3:G3"/>
    <mergeCell ref="C4:G4"/>
    <mergeCell ref="C5:G5"/>
    <mergeCell ref="B7:L7"/>
    <mergeCell ref="B9:E9"/>
  </mergeCells>
  <conditionalFormatting sqref="C59:C63">
    <cfRule type="expression" dxfId="44" priority="19">
      <formula>$B$60="N/A"</formula>
    </cfRule>
  </conditionalFormatting>
  <conditionalFormatting sqref="C66:C67">
    <cfRule type="expression" dxfId="42" priority="18">
      <formula>$B$60="N/A"</formula>
    </cfRule>
  </conditionalFormatting>
  <conditionalFormatting sqref="B57">
    <cfRule type="expression" dxfId="40" priority="17">
      <formula>$B$58="DESIGNATED SEISMIC SYTEMS ARE NOT APPLICABLE FOR THIS PROJECT due to the Seismic Design Category being less than C and/or the Risk Category being less than III."</formula>
    </cfRule>
  </conditionalFormatting>
  <conditionalFormatting sqref="B19:B22">
    <cfRule type="expression" dxfId="38" priority="16">
      <formula>$F$18="IS NOT"</formula>
    </cfRule>
  </conditionalFormatting>
  <conditionalFormatting sqref="C74:C78">
    <cfRule type="expression" dxfId="36" priority="15">
      <formula>$B$60="N/A"</formula>
    </cfRule>
  </conditionalFormatting>
  <conditionalFormatting sqref="C79">
    <cfRule type="expression" dxfId="34" priority="14">
      <formula>$B$60="N/A"</formula>
    </cfRule>
  </conditionalFormatting>
  <conditionalFormatting sqref="B87:B90">
    <cfRule type="expression" dxfId="32" priority="13">
      <formula>$B$84="Final Walk Down Inspection of non-structural Designated Seismic Systems does not apply to this project (no Designated Seismic Systems)"</formula>
    </cfRule>
  </conditionalFormatting>
  <conditionalFormatting sqref="F19:K22">
    <cfRule type="expression" dxfId="30" priority="12">
      <formula>$F$18="IS NOT"</formula>
    </cfRule>
  </conditionalFormatting>
  <conditionalFormatting sqref="C68">
    <cfRule type="expression" dxfId="28" priority="11">
      <formula>$B$60="N/A"</formula>
    </cfRule>
  </conditionalFormatting>
  <conditionalFormatting sqref="C69">
    <cfRule type="expression" dxfId="26" priority="10">
      <formula>$B$60="N/A"</formula>
    </cfRule>
  </conditionalFormatting>
  <conditionalFormatting sqref="C70">
    <cfRule type="expression" dxfId="24" priority="9">
      <formula>$B$60="N/A"</formula>
    </cfRule>
  </conditionalFormatting>
  <conditionalFormatting sqref="C71">
    <cfRule type="expression" dxfId="22" priority="8">
      <formula>$B$60="N/A"</formula>
    </cfRule>
  </conditionalFormatting>
  <conditionalFormatting sqref="M19 M21">
    <cfRule type="expression" dxfId="13" priority="7">
      <formula>$F$18="is not"</formula>
    </cfRule>
  </conditionalFormatting>
  <conditionalFormatting sqref="M93:O93 M89">
    <cfRule type="expression" dxfId="11" priority="6">
      <formula>$B$80="N/A"</formula>
    </cfRule>
  </conditionalFormatting>
  <conditionalFormatting sqref="N60:O60 N58 N63:O63 N61 N68:O68 N64 N72:O72 N69 N73">
    <cfRule type="expression" dxfId="9" priority="4">
      <formula>$B$60="N/A"</formula>
    </cfRule>
  </conditionalFormatting>
  <conditionalFormatting sqref="N69">
    <cfRule type="expression" dxfId="7" priority="5">
      <formula>AND(OR(F10="I",F10="II",F10="III"),$F$15="No")</formula>
    </cfRule>
  </conditionalFormatting>
  <conditionalFormatting sqref="N73">
    <cfRule type="expression" dxfId="5" priority="3">
      <formula>$F$15="No"</formula>
    </cfRule>
  </conditionalFormatting>
  <conditionalFormatting sqref="N57:N58">
    <cfRule type="expression" dxfId="3" priority="2">
      <formula>$B$60="N/A"</formula>
    </cfRule>
  </conditionalFormatting>
  <conditionalFormatting sqref="N58:O59">
    <cfRule type="expression" dxfId="1" priority="1">
      <formula>$B$60="N/A"</formula>
    </cfRule>
  </conditionalFormatting>
  <dataValidations count="3">
    <dataValidation type="list" allowBlank="1" showInputMessage="1" showErrorMessage="1" error="Must select from drop down menu" sqref="F14:F15">
      <formula1>$S$10:$S$11</formula1>
    </dataValidation>
    <dataValidation type="list" allowBlank="1" showInputMessage="1" showErrorMessage="1" error="Must select from drop down menu" promptTitle="Input Risk Category" sqref="F10">
      <formula1>$R$10:$R$14</formula1>
    </dataValidation>
    <dataValidation type="list" allowBlank="1" showInputMessage="1" showErrorMessage="1" error="Must select from drop down menu" promptTitle="Input Seismic Design Category" sqref="F9">
      <formula1>$Q$10:$Q$15</formula1>
    </dataValidation>
  </dataValidations>
  <pageMargins left="0.7" right="0.7" top="0.75" bottom="0.75" header="0.3" footer="0.3"/>
  <pageSetup scale="82" orientation="portrait" r:id="rId1"/>
  <colBreaks count="1" manualBreakCount="1">
    <brk id="12"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Dept. of Veterans Affairs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Bofinger, Todd (CFM)</dc:creator>
  <cp:lastModifiedBy>Bofinger, Todd (CFM)</cp:lastModifiedBy>
  <dcterms:created xsi:type="dcterms:W3CDTF">2017-09-26T15:21:35Z</dcterms:created>
  <dcterms:modified xsi:type="dcterms:W3CDTF">2017-09-26T15:27:19Z</dcterms:modified>
</cp:coreProperties>
</file>