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4cfecmb\Desktop\UFGS Specs\Checklist\Ready to Go\"/>
    </mc:Choice>
  </mc:AlternateContent>
  <bookViews>
    <workbookView xWindow="0" yWindow="0" windowWidth="19200" windowHeight="11790"/>
  </bookViews>
  <sheets>
    <sheet name="Introduction - READ FIRST" sheetId="1" r:id="rId1"/>
    <sheet name="Coordination with Site" sheetId="5" r:id="rId2"/>
    <sheet name="23 09 00" sheetId="3" r:id="rId3"/>
    <sheet name="23 09 23.02" sheetId="4" r:id="rId4"/>
    <sheet name="25 10 10" sheetId="2" r:id="rId5"/>
  </sheets>
  <externalReferences>
    <externalReference r:id="rId6"/>
    <externalReference r:id="rId7"/>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8" i="5" l="1"/>
  <c r="L34" i="5"/>
  <c r="L130" i="5"/>
  <c r="L42" i="5" l="1"/>
  <c r="L111" i="5" l="1"/>
  <c r="L107" i="5"/>
  <c r="L99" i="5"/>
  <c r="L97" i="5"/>
  <c r="L105" i="5"/>
  <c r="L103" i="5"/>
  <c r="L94" i="5"/>
  <c r="L92" i="5"/>
  <c r="L90" i="5"/>
  <c r="L88" i="5"/>
  <c r="L84" i="5"/>
  <c r="L80" i="5"/>
  <c r="L78" i="5"/>
  <c r="L72" i="5"/>
  <c r="L70" i="5"/>
  <c r="L68" i="5"/>
  <c r="L64" i="5"/>
  <c r="L62" i="5"/>
  <c r="L60" i="5"/>
  <c r="C28" i="4"/>
  <c r="H74" i="2" l="1"/>
  <c r="G74" i="2"/>
  <c r="I24" i="2"/>
  <c r="H24" i="2"/>
  <c r="G24" i="2"/>
  <c r="I23" i="2"/>
  <c r="H23" i="2"/>
  <c r="G23" i="2"/>
  <c r="I22" i="2"/>
  <c r="H22" i="2"/>
  <c r="G22" i="2"/>
  <c r="L15" i="5"/>
  <c r="L173" i="5"/>
  <c r="L168" i="5"/>
  <c r="L166" i="5"/>
  <c r="L164" i="5"/>
  <c r="L162" i="5"/>
  <c r="L158" i="5"/>
  <c r="L154" i="5"/>
  <c r="L150" i="5"/>
  <c r="L148" i="5"/>
  <c r="L144" i="5"/>
  <c r="L138" i="5"/>
  <c r="L136" i="5"/>
  <c r="L134" i="5"/>
  <c r="L132" i="5"/>
  <c r="L128" i="5"/>
  <c r="L124" i="5"/>
  <c r="L120" i="5"/>
  <c r="L118" i="5"/>
  <c r="L116" i="5"/>
  <c r="L114" i="5"/>
  <c r="L13" i="5" l="1"/>
</calcChain>
</file>

<file path=xl/sharedStrings.xml><?xml version="1.0" encoding="utf-8"?>
<sst xmlns="http://schemas.openxmlformats.org/spreadsheetml/2006/main" count="1018" uniqueCount="756">
  <si>
    <t>23 09 00 - INSTRUMENTATION AND CONTROL FOR HVAC</t>
  </si>
  <si>
    <t>Site Coordination Checklist</t>
  </si>
  <si>
    <t>Site Name:</t>
  </si>
  <si>
    <t>Designer:</t>
  </si>
  <si>
    <t>Date Sent:</t>
  </si>
  <si>
    <t>Date Due Back to Designer:</t>
  </si>
  <si>
    <t>No Preference</t>
  </si>
  <si>
    <t>Questions</t>
  </si>
  <si>
    <t>Answers</t>
  </si>
  <si>
    <t>SITE PREFERENCES - SOFTWARE LITERATURE</t>
  </si>
  <si>
    <t>1.  How many hard copies of the user manuals would you like per piece of software?</t>
  </si>
  <si>
    <t>No preference</t>
  </si>
  <si>
    <t>2.  How many copies of the  CD-ROMs would you like per controller program?</t>
  </si>
  <si>
    <t>SITE PREFERENCES - PROJECT EXECUTION</t>
  </si>
  <si>
    <t>3.  Some devices come with a password to log in.  Who would you want to coordinate those passwords for the project?</t>
  </si>
  <si>
    <t>4.  Typically the passwords are provided in a hardcopy report in a sealed envelope after they are generated. How many copies would you like?</t>
  </si>
  <si>
    <t>11"x17"</t>
  </si>
  <si>
    <t>Microstation</t>
  </si>
  <si>
    <t>AutoCAD</t>
  </si>
  <si>
    <t>Yes</t>
  </si>
  <si>
    <t>Regular working hours (M-F, no holidays)</t>
  </si>
  <si>
    <t>SITE TRAINING REQUIREMENTS</t>
  </si>
  <si>
    <t xml:space="preserve">HVAC </t>
  </si>
  <si>
    <t>OMD</t>
  </si>
  <si>
    <t>1a. If yes, what are the requirements?</t>
  </si>
  <si>
    <t>2. Does the NEC have the Facility Point of Connection (FPOC) located for the project?</t>
  </si>
  <si>
    <t>2a. If so, where will the NEC have the FPOC located?</t>
  </si>
  <si>
    <t>4. Is it a requirement to have ethernet switches managed?  Communicate with your local NEC for requirements.</t>
  </si>
  <si>
    <t>No</t>
  </si>
  <si>
    <t>Version 4.0 or Later</t>
  </si>
  <si>
    <t>AX</t>
  </si>
  <si>
    <t>Either</t>
  </si>
  <si>
    <t>Full Description</t>
  </si>
  <si>
    <t>Point Name</t>
  </si>
  <si>
    <t>Point Schedule</t>
  </si>
  <si>
    <t>Other</t>
  </si>
  <si>
    <t>Controls</t>
  </si>
  <si>
    <t>HVAC</t>
  </si>
  <si>
    <t>Electrical</t>
  </si>
  <si>
    <t>Shop Supervisor</t>
  </si>
  <si>
    <t>1. Will the IP network be Govnernment furnished?</t>
  </si>
  <si>
    <t>2. Do you have someone you want to review all submittals for the UMCS?</t>
  </si>
  <si>
    <t>2a. If so, who?  Provide position rather thank specific person</t>
  </si>
  <si>
    <t>3a. If so, provide a contact at the NEC to coordinate server hardware requirements.</t>
  </si>
  <si>
    <t>4. Will the contractor need to provide a UMCS workstation computer?</t>
  </si>
  <si>
    <t>4a. If so, provide a contact to coordinate computer requirements.</t>
  </si>
  <si>
    <t>6. Do you want copies UMCS Submittals for review?</t>
  </si>
  <si>
    <t>7. Will the UMCS OS need to be contractor supplied?</t>
  </si>
  <si>
    <t>8. Will the UMCS Office Automation Software need to be contractor supplied?</t>
  </si>
  <si>
    <t>9. Will the UMCS  Virus Protection Software need to be contractor supplied?</t>
  </si>
  <si>
    <t>10. Will the UMCS Disk Imaging (Backup) Software need to be contractor supplied?</t>
  </si>
  <si>
    <t>12. Will you use any another web client besides Internet Explorer to access the M&amp;C Server? Firefox is a standard selection</t>
  </si>
  <si>
    <t>Firefox</t>
  </si>
  <si>
    <t>12a. If other, which?</t>
  </si>
  <si>
    <t>One-Line Control Schematic</t>
  </si>
  <si>
    <t>3-Dimensional</t>
  </si>
  <si>
    <t>Coordinate with the NEC</t>
  </si>
  <si>
    <t>Provide a list of IP Addresses</t>
  </si>
  <si>
    <t>Obtain from a DHCP server. (N/A to AF)</t>
  </si>
  <si>
    <t>Provide the SMTP server informaiton</t>
  </si>
  <si>
    <t>Points Schedule</t>
  </si>
  <si>
    <t>Survey and create Points Schedule (Modbus)</t>
  </si>
  <si>
    <t>SITE PREFERENCES (23 09 00)</t>
  </si>
  <si>
    <t>Designer Coordination Checklist</t>
  </si>
  <si>
    <t>Protocol Selected</t>
  </si>
  <si>
    <t>Based on coordination with the site, which protocol will be used for this project?
Whichever slected will be your initial selection when tailoring the specification.</t>
  </si>
  <si>
    <t>Subpart Section</t>
  </si>
  <si>
    <t>Subpart Title</t>
  </si>
  <si>
    <t>Decision Needed</t>
  </si>
  <si>
    <t>Affect on Verbaige</t>
  </si>
  <si>
    <t>Applicable Tailoring Options</t>
  </si>
  <si>
    <t>Where to Find Information</t>
  </si>
  <si>
    <t>Final Decision</t>
  </si>
  <si>
    <t>Summary</t>
  </si>
  <si>
    <t>If on drawings, remove 23 09 13 reference.  If in specification, leave reference in.</t>
  </si>
  <si>
    <t>ALL</t>
  </si>
  <si>
    <t>Designer decision</t>
  </si>
  <si>
    <t>1.1.1.a</t>
  </si>
  <si>
    <t>System Requirements</t>
  </si>
  <si>
    <t>If on drawings, select "shown in contract drawings".  If not, write where it is located</t>
  </si>
  <si>
    <t>Related Sections</t>
  </si>
  <si>
    <t>If on drawings, remove 23 09 93 reference.  If in specification, leave reference in.</t>
  </si>
  <si>
    <t>Remove reference to 01 91 00.15 if not required.  Write out appropriate reference as needed.</t>
  </si>
  <si>
    <t xml:space="preserve">USACE PM, Designer decision </t>
  </si>
  <si>
    <t>Project Sequencing</t>
  </si>
  <si>
    <t>If specified elsewhere, select option for dates in contract documents.  If somewhere else, specify where.
Standard is 14 days, define length of time as required.</t>
  </si>
  <si>
    <t>USACE PM</t>
  </si>
  <si>
    <t>Project Sequencing, TABLE I. PROJECT SEQUENCING</t>
  </si>
  <si>
    <t xml:space="preserve">Add in days in the brackets for items with brackets </t>
  </si>
  <si>
    <t>Add the desired copies of the software user manual.</t>
  </si>
  <si>
    <t>1.8.3</t>
  </si>
  <si>
    <t>Configuration Software (BAC)</t>
  </si>
  <si>
    <t>BACnet with or without Niagara</t>
  </si>
  <si>
    <t>1.8.4</t>
  </si>
  <si>
    <t>Controller Configuration Settings (BAC)</t>
  </si>
  <si>
    <t>Add the desired copies of the Controller Configuration Settings CD-ROM.</t>
  </si>
  <si>
    <t>1.8.5</t>
  </si>
  <si>
    <t>Programming Software (BAC)</t>
  </si>
  <si>
    <t>1.8.6</t>
  </si>
  <si>
    <t>Controller Application Programs (BAC)</t>
  </si>
  <si>
    <t>Add the desired copies of the Controller Application Programs CD-ROM.</t>
  </si>
  <si>
    <t>1.8.10</t>
  </si>
  <si>
    <t>Niagara Framework Engineering Tool (NF)</t>
  </si>
  <si>
    <t>Niagara</t>
  </si>
  <si>
    <t>1.10.1</t>
  </si>
  <si>
    <t>Pre-Construction Quality Control (QC) Checklist</t>
  </si>
  <si>
    <t>Fill in bracket for desired amount of checklists.</t>
  </si>
  <si>
    <t>1.10.2</t>
  </si>
  <si>
    <t>Post-Construction Quality Control (QC) Checklist</t>
  </si>
  <si>
    <t>1.10.3</t>
  </si>
  <si>
    <t>Closeout Quality Control (QC) Checklist</t>
  </si>
  <si>
    <t>2.3.c(2)</t>
  </si>
  <si>
    <t>Temparature</t>
  </si>
  <si>
    <t>Select standard range, or specify another range</t>
  </si>
  <si>
    <t>2.5.1, 2.5.2</t>
  </si>
  <si>
    <t>Enclosures</t>
  </si>
  <si>
    <t>Select type of enclosure for indoor and outdoors. The higher the type number, the more protection.  Specify Type 4 when in wet environments.</t>
  </si>
  <si>
    <t>Existing Conditions Survey</t>
  </si>
  <si>
    <t xml:space="preserve"> If renovation or retrofit, leave in.  If a new construction, it can be removed.</t>
  </si>
  <si>
    <t>3.2.6.1</t>
  </si>
  <si>
    <t>Passwords</t>
  </si>
  <si>
    <t>Add desired coordination contact and hard copies of password to bracketed text.</t>
  </si>
  <si>
    <t>Drawings and Calculations</t>
  </si>
  <si>
    <t>Add desired size and format to the bracketed text.</t>
  </si>
  <si>
    <t>3.3.13</t>
  </si>
  <si>
    <t>Sequences of Operation [ Including Control Logic Diagrams]</t>
  </si>
  <si>
    <t>If the site does not have a preference or don't want CLDs, designer can still require them for their use.</t>
  </si>
  <si>
    <t>3.5.2</t>
  </si>
  <si>
    <t>Start-Up Testing Report</t>
  </si>
  <si>
    <t>Select the standard number (4) or select the  amount of copies required.</t>
  </si>
  <si>
    <t>3.6.1</t>
  </si>
  <si>
    <t>PVT Procedures</t>
  </si>
  <si>
    <t>3.6.1.3</t>
  </si>
  <si>
    <t>Endurance Test</t>
  </si>
  <si>
    <t>Select the duration of the endurance test.</t>
  </si>
  <si>
    <t xml:space="preserve">The standard is one-week.  If another length is desired, enter in the brackets. </t>
  </si>
  <si>
    <t>3.6.3</t>
  </si>
  <si>
    <t>PVT Report</t>
  </si>
  <si>
    <t>3.9.1</t>
  </si>
  <si>
    <t>Operation and Maintenance (O&amp;M) Instructions</t>
  </si>
  <si>
    <t>Add desired amount of copies to bracketed text.</t>
  </si>
  <si>
    <t>3.10</t>
  </si>
  <si>
    <t>Maintenance and Service</t>
  </si>
  <si>
    <t>3.10 can be removed if there is no 1 year warranty period.  Coordinate with 01 78 00.</t>
  </si>
  <si>
    <t>3.10.3</t>
  </si>
  <si>
    <t>Schedule Inspections</t>
  </si>
  <si>
    <t>Tailor specification to desired inspection dates.</t>
  </si>
  <si>
    <t>3.10.4</t>
  </si>
  <si>
    <t>Scheduled Work</t>
  </si>
  <si>
    <t>Add desired work schedule to the bracketed text.  If other than the standard, there will be a higher cost on the contract.</t>
  </si>
  <si>
    <t>Training</t>
  </si>
  <si>
    <t>Add the desired training length and quantity of staff.</t>
  </si>
  <si>
    <t>3.11.1</t>
  </si>
  <si>
    <t>Training Documentation</t>
  </si>
  <si>
    <t>Add the desired shop supervisors.  Do not put specific names.</t>
  </si>
  <si>
    <t>3.11.3</t>
  </si>
  <si>
    <t>Training Documentation Submittal Requirements</t>
  </si>
  <si>
    <t>Add the desired copies to the bracketed text.</t>
  </si>
  <si>
    <t>1.1.1</t>
  </si>
  <si>
    <t>Select protocol and miltary branch in SpecsIntact for tailoring</t>
  </si>
  <si>
    <t>All</t>
  </si>
  <si>
    <t>Already determined above.</t>
  </si>
  <si>
    <t>Niagara Framework</t>
  </si>
  <si>
    <t>Use Niagara Framework [AX][Version 4.0 or later][either AX or Version 4.0 or later].</t>
  </si>
  <si>
    <t>Ethernet Switch</t>
  </si>
  <si>
    <t>Select whether Ethernet Switches must be managed. In general, do NOT require managed switches unless there is a specific project requirement for managed switches. Managed switches add cost to the system, and require that they be managed by the project site following installation. Some sites are equipped to handle such management, but for some (many) sites this will be an unacceptable O&amp;M burden.</t>
  </si>
  <si>
    <t>Ethernet Switches [must be managed switches and ]must autoconfigure between 10,100 and 1000 megabits per second (MBPS).</t>
  </si>
  <si>
    <t>Control Network Wiring</t>
  </si>
  <si>
    <t>Although the controls contractor installs the building control system backbone, which is an IP network, this system will later be integrated into the basewide network via the FPOC. To ensure no issues arise during this later integration, obtain additional Ethernet media requirements (if any) from the project site NEC.</t>
  </si>
  <si>
    <t>Analog Outputs</t>
  </si>
  <si>
    <t>... Calibration via software scaling performed as part of point configuration is acceptable. DDC Hardware with Hand-Off-Auto (H-O-A) switches for analog outputs must provide for overriding the output [to 0 percent and to 100 percent][through the range of 0 percent to 100 percent]</t>
  </si>
  <si>
    <t>Review points schedule to determine if any HOA will need a range of 0 to 100%</t>
  </si>
  <si>
    <t>Integrated H-O-A Switches</t>
  </si>
  <si>
    <t>Even if H-O-A switches are implemented, Requiring feedback of H-O-A status may seriously limit competition and raise project costs. Unless there is a specific project requirement for H-O-A feedback, remove the bracketed text.</t>
  </si>
  <si>
    <t>Niagara only.  Review points schedule if this is required.</t>
  </si>
  <si>
    <t>2.3.6.e</t>
  </si>
  <si>
    <t>Niagara Framework Supervisory Gateway</t>
  </si>
  <si>
    <t>Determine the minimum hardware requirements for the NFSG</t>
  </si>
  <si>
    <t>3.1.1</t>
  </si>
  <si>
    <t>Niagara Framework Engineering Tool</t>
  </si>
  <si>
    <t>3.1.3</t>
  </si>
  <si>
    <t>DDC Hardware</t>
  </si>
  <si>
    <t>3.1.3.1</t>
  </si>
  <si>
    <t>Hand-Off-Auto (H-O-A) Switches</t>
  </si>
  <si>
    <t>Review points schedule if HOA is required.</t>
  </si>
  <si>
    <t>3.1.3.2</t>
  </si>
  <si>
    <t>Local Display Panels</t>
  </si>
  <si>
    <t>Graphics and Web Pages</t>
  </si>
  <si>
    <t>Provide a separate schedule for each AHU including it's associated Terminal Units and for each stand-alone Terminal Unit (those not dependent upon AHU service)[ or group of stand-alone Terminal Units acting according to a common schedule[ as indicated]].</t>
  </si>
  <si>
    <t>25 10 10 - UTILITY MONITORING AND CONTROL SYSTEM (UMCS) FRONT END AND INTEGRATION</t>
  </si>
  <si>
    <t>Specification Tailoring Determination</t>
  </si>
  <si>
    <t>Sections Required for Every Protocol</t>
  </si>
  <si>
    <t>This specification includes tailoring options for selection of protocol, and whether the Niagara Framework is required. There are five tailoring options:
1) BACNET: A (non-Niagara Framework) BACnet
front end (using a BACnet B-AWS)
2) LONWORKS: A LonWorks front end using LNS.
3) NIAGARA FRAMEWORK: A Niagara Framework
front end
4) MODBUS: The front end must also support the
MODBUS protocol.
5) OPC: The front end must also support OPC.
In general, it is recommended that only one of BACNET, LONWORKS or NIAGARA FRAMEWORK be selected. It is also recommended neither MODBUS and OPC be selected with BACNET.</t>
  </si>
  <si>
    <t>Tailoring options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</si>
  <si>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
For Army, coordinate with the installation (DPW and NEC) but the default selection will be "[the Government furnished IP network]"
This appears in several sections in the unedited specs, but will appear in the requirements sections of your selected protocol.  For example if the protocol is BACnet, it will appear in the "BACnet Requirements" section.. This is outlined below.</t>
  </si>
  <si>
    <t>This affects LonWorks, BACnet, Modbus, OPC, and Niagara Framework requirement sections, which will appear depending on tailoring options selected based on site communication protocol.</t>
  </si>
  <si>
    <t>See question 1 of UMCS Coordination</t>
  </si>
  <si>
    <t>1.1.1.1.i</t>
  </si>
  <si>
    <t>Select the required version of the Niagara Framework.  This choice must be carefully coordinated with the project site.    
Niagara Framework is currently (2015) in a transition between two releases: "AX" and "Version 4".  A Version 4 UMCS front end (e.g. as specified in Section 25 10 10) will work with either an AX or Version 4 Niagara Framework Supervisory Gateway, but an AX front end will ONLY work with an AX Niagara Framework Supervisory Gateway.  
If this Section is being used to procure a new front end AND sufficient local support for Version 4 exist, keep the bracketed text to require Version 4.  Otherwise, if this section is being used for integration OR if there is insufficient local support to allow requiring Version 4 remove the bracketed text allow either Version 4 or AX.</t>
  </si>
  <si>
    <t>[i.  The version of Niagara Framework used on this project must be Version 4.0 or later.]</t>
  </si>
  <si>
    <t>1.1.1.2</t>
  </si>
  <si>
    <t>LonWorks Requirements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</si>
  <si>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
Use "[an IP network as specified in [_____] and ]" only if the contractor is expected to install an IP network. In this case provide the information on the specification for the IP network in the "[_____]" provided.</t>
  </si>
  <si>
    <t xml:space="preserve">a. The UMCS must communicate using CEA-709.1-D over [the Government furnished IP network] [an IP network as specified in [_____] and ][the Navy PSNet] in accordance with CEA-852-C as specified … </t>
  </si>
  <si>
    <t xml:space="preserve">See question 1 on IP network. </t>
  </si>
  <si>
    <t>1.1.1.3</t>
  </si>
  <si>
    <t>BACnet Requirements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</si>
  <si>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
For Army, coordinate with the installation (DPW and NEC) but the default selection will be "[the Government furnished IP network]"
In addition, the reference to the Navy PSNet is included only when the NAVY tailoring option is selected.</t>
  </si>
  <si>
    <t>The UMCS must communicate using ASHRAE 135 Annex J over [the Government furnished IP network][an IP network as specified in [_____] and ][the Navy PSNet] as specified.</t>
  </si>
  <si>
    <t>1.1.1.4</t>
  </si>
  <si>
    <t>Modbus Requirements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</si>
  <si>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t>
  </si>
  <si>
    <t>The UMCS must communicate using MODBUS Protocol, MODBUS TCP/IP over [the Government furnished IP network] [an IP network as specified in [_____] and ][the Navy PSNet] as specified.</t>
  </si>
  <si>
    <t>1.1.1.5</t>
  </si>
  <si>
    <t>OPC Requirements</t>
  </si>
  <si>
    <t>The UMCS must communicate using OPC DA over [the Government furnished IP network] [an IP network as specified in [_____] and ][the Navy PSNet] as shown and specified.</t>
  </si>
  <si>
    <t>1.1.1.6</t>
  </si>
  <si>
    <t>Niagara Framework Requirements</t>
  </si>
  <si>
    <t>Select the appropriate text in the type specific communication system requirements to indicate whether or not the IP network will be Government furnished.  If the IP network is *not* Government furnished be sure to include complete requirements for the IP network in the contract package.  This specification does not provide sufficient requirements for the procurement of an IP network.
For the Navy, keep the bracketed text "and
HTTP".
For other services keep the bracketed text "and HTTP" if the Niagara Framework Supervisory Gateways will be permitted to serve web pages. Remove the bracketed text "and HTTP" otherwise.
In general, for the Army remove the "and HTTP" text.</t>
  </si>
  <si>
    <t>The UMCS must use the Niagara Framework and must communicate with Niagara Framework field control systems using the Fox protocol[ and HTTP] over [the Government furnished IP network] [an IP network as specified in [_____] and ][the Navy PSNet] as indicated and specified.</t>
  </si>
  <si>
    <t>1.1.2</t>
  </si>
  <si>
    <t>General Cybersecurity Requirements</t>
  </si>
  <si>
    <t>The following paragraph provides a place to include general system-level Cybersecurity requirements above and beyond the requirements already incorporated into the Product and Execution parts of this specification. This paragraph may or may not be required depending on how Information Assurance is being addressed for the project and site.
Provide specific requirements for Cybersecurity - simply incorporating the references through the use of the default test is generally NOT sufficient. Cybersecurity requirements for Army systems should be coordinated with the UMCS MCX.</t>
  </si>
  <si>
    <t>Address cybersecurity in accordance with [AF ETL 11-1][DA AR 25-2][____].</t>
  </si>
  <si>
    <t xml:space="preserve">DA AR is for Army, AF is for the Air Force.  </t>
  </si>
  <si>
    <t>1.1.4</t>
  </si>
  <si>
    <t>System Units and Accuracy</t>
  </si>
  <si>
    <t>Accuracy of calculations and precision and resolution of displays for the UMCS is specified in terms of the accuracy of the sensors used in the building controls connected to the UMCS. Edit the brackets to indicate a reference to UFGS 23 09 00 INSTRUMENTATION AND CONTROL FOR HVAC to reference a different specification, or to include accuracy requirements.</t>
  </si>
  <si>
    <t>Use [metric (SI)] [English (inch-pound)] units for displays, print-outs and calculations. Perform calculations with an accuracy of at least three significant figures. For displays and printouts present values to at least three significant figures.</t>
  </si>
  <si>
    <t>Select units that match the other specifications.</t>
  </si>
  <si>
    <t>1.1.5</t>
  </si>
  <si>
    <t>Data Packages/Submittals Requirements</t>
  </si>
  <si>
    <t>Coordinate the review of all submittals with the project site. The site may have a System Integrator or other individual/office that should review all submittals before acceptance of the system.</t>
  </si>
  <si>
    <t>Submittals, SD-02 Shop Drawings</t>
  </si>
  <si>
    <t>Determine amount of hard copies and CD-ROM copies of the UMCS Contractor Design.  Determine size of hardcopy, and format of electrical submittals in addition to PDF.</t>
  </si>
  <si>
    <t>UMCS Contractor Design Drawings as a single complete package: [_____] hard copies and [_____] copies on CDROM. Submit  hardcopy drawings on [ISO A1 841 by 594 mm 34 by 22 inches][or][A3 420 by 297 mm 17 by 11 inches] sheets, and electronic drawings in both PDF and [AutoCAD][Microstation][Bentley BIM V8][Autodesk Revit 2013] format.</t>
  </si>
  <si>
    <t>Determine amount of hard copies and CD-ROM copies of the Draft As-Built Drawings.  Determine size of hardcopy, and format of electrical submittals in addition to PDF.</t>
  </si>
  <si>
    <t>Draft As-Built Drawings as a single complete package: [_____]
hard copies and [_____] copies on CDROM. Submit hardcopy drawings must on [ISO A1 841 by 594 mm 34 by 22 inches][or][A3 420 by 297 mm 17 by 11 inches] sheets, and electronic drawings in both PDF and [AutoCAD][Microstation][Bentley BIM V8][Autodesk Revit 2013] format.</t>
  </si>
  <si>
    <t>Determine amount of hard copies and CD-ROM copies of the Final As-Built Drawings.  Determine size of hardcopy, and format of electrical submittals in addition to PDF.</t>
  </si>
  <si>
    <t>Final As-Built Drawings as a single complete package: [_____]
hard copies and [_____] copies on CDROM. Submit hardcopy drawings on [ISO A1 841 by 594 mm 34 by 22 inches][or][A3 420 by 297 mm 17 by 11 inches] sheets, and electronic drawings in both PDF and [AutoCAD][Microstation][Bentley BIM V8][Autodesk Revit 2013] format.</t>
  </si>
  <si>
    <t>Submittals, SD-03 Product Data</t>
  </si>
  <si>
    <t>Determine whether documentation of Certificate of Networthiness is required to be submitted by email in addition to optical disc.</t>
  </si>
  <si>
    <t>Documentation of existing Certificates of Networthiness or completed Certificate of Networthiness "Application Checklist" [via e-mail and ]on optical disc.</t>
  </si>
  <si>
    <t>See UMCS coordination question 5.</t>
  </si>
  <si>
    <t xml:space="preserve">Submittals, SD-05 Design Data </t>
  </si>
  <si>
    <t>Determine how many copies are needed of the Pre-Construction QC Checklist</t>
  </si>
  <si>
    <t>[Four] [_____] copies of the Pre-Construction QC Checklist.</t>
  </si>
  <si>
    <t>Unless Specifically asked for, use standard 4</t>
  </si>
  <si>
    <t>Determine how many copies are needed of the Post-Construction QC Checklist</t>
  </si>
  <si>
    <t>[Four] [_____] copies of the Post-Construction QC Checklist.</t>
  </si>
  <si>
    <t>Determine how many copies are needed of the Factory Test Procedures</t>
  </si>
  <si>
    <t>[Four] [_____] copies of the Factory Test Procedures. The Factory Test Procedures may be submitted as a Technical Data Package.</t>
  </si>
  <si>
    <t>Determine how many copies are needed of the Factory Test Report</t>
  </si>
  <si>
    <t>[Four] [_____] copies of the Factory Test Report. The Factory Test Report may be submitted as a Technical Data Package.</t>
  </si>
  <si>
    <t>Determine how many copies are needed of the Existing Conditions Report</t>
  </si>
  <si>
    <t>[Four] [_____] copies of the Existing Conditions Report.</t>
  </si>
  <si>
    <t>Determine how many copies are needed of the Start-Up and Start-Up Testing Report</t>
  </si>
  <si>
    <t>[Four] [_____] copies of the Start-Up and Start-Up Testing Report. The Start-Up and Testing report may be submitted as a Technical Data Package.</t>
  </si>
  <si>
    <t>Determine how many copies are needed of the PVT Phase I Procedures</t>
  </si>
  <si>
    <t>[Four] [_____] copies of the PVT Phase I Procedures. The PVT Procedures may be submitted as a Technical Data Package.</t>
  </si>
  <si>
    <t>Determine how many copies are needed of the PVT Phase I Report</t>
  </si>
  <si>
    <t>[Four] [_____] copies of the PVT Phase I Report. The PVT Phase I Report may be submitted as a Technical Data Package.</t>
  </si>
  <si>
    <t>Determine how many copies are needed of the PVT Phase II Report</t>
  </si>
  <si>
    <t>[Four] [_____] copies of the PVT Phase II Report. The PVT Phase II Report may be submitted as a Technical Data Package.</t>
  </si>
  <si>
    <t>Submittals, SD-10 Operation and Maintenance Data</t>
  </si>
  <si>
    <t>Determine how many copies are needed of the bound O&amp;M Instructions and how many in PDF on a optical disc.  Also select whether the instructions are to be submitted as a single PDF file or multiple with a table on content containing links to other files.</t>
  </si>
  <si>
    <t>[Four] [_____] bound O&amp;M Instructions[ and [_____] copies of the
Instructions in PDF format on optical disc]. Index and tab bound
instructions.[ Submit instructions in PDF form as a single PDF
file, or as multiple PDF files with a PDF file table of contents
containing links to the other files.] O&amp;M Instructions may be
submitted as a Technical Data Package.</t>
  </si>
  <si>
    <t>Add 1 per mechanical room and 2 for the OMD shop, or 4 total, whichever is higher.</t>
  </si>
  <si>
    <t>Determine how many copies are needed of the Preventive Maintenance Work Plan</t>
  </si>
  <si>
    <t>[Four] [_____] copies of the Preventive Maintenance Work Plan. The Preventive Maintenance Work Plan may be submitted as a Technical Data Package.</t>
  </si>
  <si>
    <t>Determine how many additional copies are needed of the Basic Training Documentation, and how many copies of the Course Attendee List are required.</t>
  </si>
  <si>
    <t>Training manuals for Basic Training delivered for each trainee on the Course Attendance List with [two] [_____] additional copies delivered for archival at the project site. Submit [two] [_____] copies of the Course Attendance List with the archival copies. The Basic Training Documentation may be submitted as a Technical Data Package.</t>
  </si>
  <si>
    <t>Determine how many additional copies are needed of the Advanced Training Documentation, and how many copies of the Course Attendee List are required.</t>
  </si>
  <si>
    <t>One set of training manuals delivered for each trainee on the Course Attendance List with [two] [_____] additional copies delivered for archival at the project site. Submit [two] [_____] copies of the Course Attendance List with the archival copies. The Advanced Training Documentation may be submitted as a Technical Data Package.</t>
  </si>
  <si>
    <t>Determine how many additional copies are needed of the Refresher Training Documentation, and how many copies of the Course Attendee List are required.</t>
  </si>
  <si>
    <t>One set of training manuals delivered for each trainee on the Course Attendance List with [two] [_____] additional copies delivered for archival at the project site. Submit [two] [_____] copies of the Course Attendance List with the archival copies. The Refresher Training Documentation may be submitted as a Technical Data Package.</t>
  </si>
  <si>
    <t>Submittals, SD-11 Closeout Submittals</t>
  </si>
  <si>
    <t>Determine how many copies are needed of the Closeout QC Checklist</t>
  </si>
  <si>
    <t>[Four] [_____] copies of the Closeout QC Checklist.</t>
  </si>
  <si>
    <t>1.5.1</t>
  </si>
  <si>
    <t>Sequencing for Submittals</t>
  </si>
  <si>
    <t>Provide timeframe on resubmittal of non-accepted submittals</t>
  </si>
  <si>
    <t>... If the submittal is not accepted by the Government, revise the submittal and resubmit it to the Government within [14] [_____] days of notification that the submittal has been rejected. Upon re-submittal there will be an additional Government review period. If the submittal is not accepted the process repeats until the submittal is accepted by the Government.</t>
  </si>
  <si>
    <t>Use the standard unless directed otherwise.</t>
  </si>
  <si>
    <t>If requiring a Factory Test in PART 3 EXECUTION, keep "Acceptance of Factory Test Report" in the DESCRIPTION column for item 1. If NOT requiring a factory test keep "Notice to proceed" or edit to indicate other starting condition. 
Complete TABLE I by entering the appropriate number of days in the spaces provided in the SEQUENCING column.
If this project includes work to be performed under Section 23 09 00 INSTRUMENTATION AND CONTROL FOR HVAC, that work will need to be coordinated with, and in many cases will need to be completed before, work specified in this Section under paragraph "Integration of Field Control Systems".</t>
  </si>
  <si>
    <t>See TABLE I. PROJECT SEQUENCING for more specifics.</t>
  </si>
  <si>
    <t>This is dependent on project schedule.  Please review with project Project Manager.</t>
  </si>
  <si>
    <t>2.1.3</t>
  </si>
  <si>
    <t>General Requirements</t>
  </si>
  <si>
    <t>In particularly hot or cold environments, increase the temperature range requirements for equipment in unconditioned space</t>
  </si>
  <si>
    <t>Portions of the data communications equipment system installed in
unconditioned spaces must operate properly in an environment with ambient temperatures between [0 and 49] [_____] degrees C [32 and 120] [_____] degrees F and ambient relative humidity between 10 percent and 90 percent noncondensing.</t>
  </si>
  <si>
    <t>Review project environment, including design days and the unconditioned area.  Change the temperatures depending on environment.</t>
  </si>
  <si>
    <t>2.2.1.2</t>
  </si>
  <si>
    <t>BACnet/IP Router</t>
  </si>
  <si>
    <t>Include the bracketed text "[, or other ASHRAE 135]" as needed to allow for integration to non-MS/TP networks.</t>
  </si>
  <si>
    <t xml:space="preserve">… The router must provide the appropriate connection to the IP network and connections to a ASHRAE 135 MS/TP[, or other ASHRAE 135] network. … </t>
  </si>
  <si>
    <t>This will be only for systems that will be UMCS integration only.  Add bracketed text when BAS being integrated has another type of protocol.</t>
  </si>
  <si>
    <t>2.2.4.e</t>
  </si>
  <si>
    <t>Control Protocol Gateways</t>
  </si>
  <si>
    <t>Decide how much excess additional points the gateway must provide capacity for.</t>
  </si>
  <si>
    <t>e. Gateways must provide capacity for mapping all required points as indicated[ plus an additional [10 percent][_____]] between the two protocols it uses.</t>
  </si>
  <si>
    <t>Use additional 10 percent unless specifically directed otherwise</t>
  </si>
  <si>
    <t>2.2.4.6.e</t>
  </si>
  <si>
    <t>e. Meet the following minimum hardware requirements:
(1) [One][Two] 10/100/1000 Mbps Ethernet Port(s)
(2) One port compatible with the field control system to be integrated using this product.[
(3) Central Processing Unit of 600 Mhz or higher.][
(4) Embedded operating system.]</t>
  </si>
  <si>
    <t>2.3.1</t>
  </si>
  <si>
    <t>Server Hardware</t>
  </si>
  <si>
    <t>Coordinate with the project site to determine if the server(s) will be contractor supplied or Government Furnished.
If contractor supplied, coordinate with the Project Site's NEC (IT group) and include the sites 'standard' server redundancy requirements.
Note that computer technology changes quickly and these requirements should be edited to reflect current products. Default requirements (current as of 2012) have been provided in brackets.</t>
  </si>
  <si>
    <t>Computer Server Hardware (server) [will be furnished by the Government] [must be a desktop or server computer meeting the following minimum requirements:]</t>
  </si>
  <si>
    <t>See UMCS Coordination question 3.</t>
  </si>
  <si>
    <t>2.3.1.1 - 2.3.1.11</t>
  </si>
  <si>
    <t>If contractor supplied, coordinate with the Project Site's NEC (IT group) and include the sites 'standard' server redundancy requirements.
Note that computer technology changes quickly and these requirements should be edited to reflect current products. Default requirements (current as of 2012) have been provided in brackets.</t>
  </si>
  <si>
    <t>[2.3.1.1 Processor
[_____][Quad-core processor designed for server applications. Processor
speed must be at least 50 percent of the speed of the fastest Intel server
processor commercially available].
2.3.1.2 Random Access Memory (RAM)
[_____][300 percent of the recommended requirements of the software to be installed on the server[and no less than 24GB].]
2.3.1.3 Communications Ports
[_____][Four USB ports.]
2.3.1.4 Hard Drives
2.3.1.4.1 Internal Hard Drives
[____][Hard drives with SATA-3 Controller providing at least  [2TB][____] usable disk space. Hard drives must use RAID (Redundant Array of Inexpensive Disks) at levels 1 or 5 (RAID-1 or RAID-5).]
2.3.1.4.2 External Hard Drive
[____][[4TB][____] disk space with a USB 3.0 interface.]
2.3.1.5 Optical Drive
[____][Blueray burner drive.]
2.3.1.6 Video Output
[____][32-bit color at a minimum resolution of 1920 by 1080 at a minimum
refresh rate of 70 Hz and a DVI or display port output.]
2.3.1.7 Network Interface
[____][[Two] integrated 1000Base-T Ethernet with RJ45 connector.]
2.3.1.8 Monitor
[____][Widescreen flat panel LCD monitor sized as indicated but no less
than 24 inch nominal with a minimum resolution of 1600 by 1050 pixels and a
minimum refresh rate of 70Hz.]
2.3.1.9 Keyboard
[____][101 key wired USB keyboard having a minimum 64 character standard
ASCII character set based on ANSI INCITS 154 and an integral smart card
reader compatible with a Department of Defense Common Access Card (CAC).]
2.3.1.10 Mouse
[____][2-button wired USB optical scroll mouse with a minimum resolution of
400 dots per inch.]
2.3.1.11 Power Supplies
[____][Hot-swappable redundant power supplies.]</t>
  </si>
  <si>
    <t>If UMCS Coordionation question 3 is yes, coordinate with the site NEC contact given in question 3a for requirements.</t>
  </si>
  <si>
    <t>2.3.2</t>
  </si>
  <si>
    <t>Workstation Hardware (Desktop and Laptop)</t>
  </si>
  <si>
    <t>Coordinate with the project site to determine if the workstation(s) will be contractor supplied or Government Furnished, or a mix where some workstations are Gov't furnished and others are contractor supplied:
"Replace Brackets" instructions
1) Government furnished only : Keep first bracketed text and remove the [as indicated].
2) Contractor supplied only: Keep the second bracketed text.
3) Combination of Government furnished and Contractor supplied: Keep all bracketed text.
When keeping bracketed text (Contractor supplied or combination of Government and Contactor supplied) note that computer technology changes quickly and these requirements should be edited to reflect current products. Default requirements (current as of 2012) have been provided in brackets.</t>
  </si>
  <si>
    <t>[The Government will provide the] [Provide a standard desktop computer or a laptop meeting the following minimum requirements for the] Computer Workstation Hardware (workstation) [as indicated].</t>
  </si>
  <si>
    <t>2.3.2.1 - 2.3.2.10</t>
  </si>
  <si>
    <t xml:space="preserve">Coordinate with the project site to determine if the workstation(s) will be contractor supplied or Government Furnished, or a mix where some workstations are Gov't furnished and others are contractor supplied:
</t>
  </si>
  <si>
    <t>[2.3.2.1 Processor
2.3.2.1.1 Desktop
Quad-core processor designed for desktop applications. Processor speed must be at least 75 percent of the speed of the fastest Intel desktop
processor commercially available.
2.3.2.1.2 Laptop
Quad-core processor designed for laptop applications. Processor speed must be at least 50 percent of the speed of the fastest Intel laptop processor commercially available.
2.3.2.2 Random Access Memory (RAM)
[____][300 percent of the recommended requirements of the software to be installed on the server[ and no less than 8GB].]
2.3.2.3 Communications Ports
2.3.2.3.1 Desktop
[____][Six USB ports.]
2.3.2.3.2 Laptop
[____][Two USB ports, plus a PCMCIA card slot or an additional USB port, plus an integral RS-232 serial port or an additional USB port and a USB to RS-232 serial adapter.]
2.3.2.4 Hard Drive and Controller
2.3.2.4.1 Desktop
[____][[1.5TB][____] or larger with a SATA-3 controller.] ... 
SEE SPEC FOR FULL SECTION</t>
  </si>
  <si>
    <t>See UMCS Coordination question 4 and 4a</t>
  </si>
  <si>
    <t>2.4.1</t>
  </si>
  <si>
    <t>Operating System (OS)</t>
  </si>
  <si>
    <t>Coordinate with the project site to determine if the OS license will be contractor supplied or Government Furnished.
This subpart uses tailoring options to indicate the Gold Master version to use.</t>
  </si>
  <si>
    <t>Provide the latest version of the Army [DISA][____] Gold Master Windows Operating System. The Operating System media will be furnished by the Government. [Provide ][The Government will provide] the Operating System license.</t>
  </si>
  <si>
    <t>See UMCS Coordination question 7</t>
  </si>
  <si>
    <t>2.4.2</t>
  </si>
  <si>
    <t>Office Automation Software</t>
  </si>
  <si>
    <t>Coordinate with the project site to determine if the Office Automation Software will be contractor supplied or Government Furnished.</t>
  </si>
  <si>
    <t>[Provide Office Automation Software consisting of the [e-mail,] spreadsheet and word processing portions of the project site's standard office automation software.] [Office Automation Software will be furnished by the Government.]</t>
  </si>
  <si>
    <t>See UMCS Coordination question 8</t>
  </si>
  <si>
    <t>2.4.3</t>
  </si>
  <si>
    <t>Virus Protection Software</t>
  </si>
  <si>
    <t>Coordinate with the project site to determineif the Virus Protection Software will be contractor supplied or Government Furnished.</t>
  </si>
  <si>
    <t>[Provide Virus Protection Software consisting of the project site's
standard virus protection software complete with a virus definition update subscription] [Virus Protection Software will be furnished by the Government].</t>
  </si>
  <si>
    <t>See UMCS Coordination question 9</t>
  </si>
  <si>
    <t>2.4.4</t>
  </si>
  <si>
    <t>Disk Imaging (Backup) Software</t>
  </si>
  <si>
    <t>Coordinate with the project site to determine if the Disk Imaging (Backup) Software will be contractor supplied or Government Furnished.</t>
  </si>
  <si>
    <t>[Provide Disk imaging (backup) software capable of performing a bare-metal restore (imaging and restoring to a new blank hard drive such that restoration of the image is sufficient to restore system operation to the imaged state without the need for re-installation of software).] [Provide Disk imaging (backup) software consisting of the project site's standard disk imaging software.] [Disk imaging (backup) software will be furnished by the Government.]</t>
  </si>
  <si>
    <t>See UMCS Coordination question 10</t>
  </si>
  <si>
    <t>2.4.10.1.1</t>
  </si>
  <si>
    <t>Network Points</t>
  </si>
  <si>
    <t>The following paragraphs/pages (the M&amp;C software requirements) specify functionality that is required for the M&amp;C Software but that may not be achievable due to lack of data/support at the building level. In order to meet future needs these requirements should be kept. It is expected that they are usually part of the 'standard' capabilities of this type of software.</t>
  </si>
  <si>
    <t>... Provide M&amp;C Software and licensing to support no less than than [_____] network points, and to be capable of expansion to support no less than [50,000] [_____] network points. [Provide Web Supervisor M&amp;C Software which includes the following drivers, each of whish is licensed for a number of network points as follows: [____].]</t>
  </si>
  <si>
    <t>Refer to UFC 3-470-01, section 4-1.2 M&amp;C Software Licensing Requirements for direction.</t>
  </si>
  <si>
    <t>2.4.10.1.2</t>
  </si>
  <si>
    <t>Web Clients</t>
  </si>
  <si>
    <t>Provide M&amp;C Software and licensing to support no less than [10] [____] simultaneous web clients with no limit on the total number of web clients. M&amp;C Software must be capable of expansion to support no less than [30] [_____] simultaneous web clients.</t>
  </si>
  <si>
    <t>2.4.10.1.5</t>
  </si>
  <si>
    <t>Alarming</t>
  </si>
  <si>
    <t>This subpart uses tailoring options:
1) the phrase "alarm generation and" and the work "points" is included if the LONWORKS, MODBUS or OPC tailoring option is selected.
2) the phrase "ASHRAE 135 Alarm Event Notifications" is included if the BACNET tailoring option is selected.</t>
  </si>
  <si>
    <t>Provide M&amp;C Software and licensing to support alarm generation and the handling (routing) of alarms for no less than [10,000] [_____] points and ASHRAE 135 Alarm Event Notifications.</t>
  </si>
  <si>
    <t>2.4.10.1.6</t>
  </si>
  <si>
    <t>Trending</t>
  </si>
  <si>
    <t>Provide desired amount of simultaneous trends.</t>
  </si>
  <si>
    <t>Provide M&amp;C Software and licensing to support a minimum of [8,000] [_____] simultaneous trends.</t>
  </si>
  <si>
    <t>2.4.10.1.7</t>
  </si>
  <si>
    <t>Scheduling</t>
  </si>
  <si>
    <t>When LonWorks tailoring is selected, this paragraph appears in brackets. This is due to changes in the requirements for LonWorks field control systems. Until recently LonWorks did not support an open means of configuring schedules in field control systems, so all scheduling was done at the M&amp;C Software. The Simple Schedule Functional Profile now provides a standard means for schedule configuration in the field control systems, and is a requirement in Section 23 09 23.01 LONWORKS DIRECT DIGITAL CONTROL FOR HVAC AND OTHER BUILDING CONTROL SYSTEMS.
Keep the bracketed text for Modbus or OPC, or to maintain compatibility with LonWorks systems which do not employ the Simple Scheduler and thus require scheduling at the M&amp;C Software. If Modbus and OPC are not required and all LonWorks field control systems will use the Simple Scheduler, the bracketed text can be removed.
When uncertain, keep the bracketed text as most M&amp;C Software can support this requirement and keeping the ability to perform scheduling at the M&amp;C Software will support a wider range of field control systems.</t>
  </si>
  <si>
    <t>Provide M&amp;C Software and licensing to support a minimum of [200] [_____] user-definable schedules.</t>
  </si>
  <si>
    <t>2.4.10.2</t>
  </si>
  <si>
    <t>M&amp;C Software Update Licensing</t>
  </si>
  <si>
    <t>The installation may procure its own software update licensing or contract and thus need less than 5 years. Alternatively the installation may require longer than five years (although this will likely increase the costs significantly). Coordinate with the installation to determine if they have any specific requirement; if they don't then keep the 5 year requirement.</t>
  </si>
  <si>
    <t xml:space="preserve">In addition to all other licensing requirements, provide M&amp;C Software licensing which includes licensing of the following software updates for a period [of no less than 5 years][____] … </t>
  </si>
  <si>
    <t>2.4.10.7</t>
  </si>
  <si>
    <t>Browser-Based Graphical User Interface (GUI)</t>
  </si>
  <si>
    <t>The contractor will require a certificate for the M&amp;C Web Server (in order to use HTTPS as required here). Coordinate with the project site IT organization (NEC) to obtain this certificate.</t>
  </si>
  <si>
    <t>a. The web server must use HTTPS based on the Transport Layer Security (TLS) Protocol in accordance with IETF RFC 7465 using a Government-furnished certificate.</t>
  </si>
  <si>
    <t>UMCS Coordination Question 14 requests this certificate</t>
  </si>
  <si>
    <t>Which web client must function with the GUI.</t>
  </si>
  <si>
    <t>d. The web client must function in the most recent three version of Internet Explorer [and [the most recent three versions of Firefox][____]].</t>
  </si>
  <si>
    <t>See UMCS Coordination question 15 and 15a</t>
  </si>
  <si>
    <t>2.4.10.8</t>
  </si>
  <si>
    <t>Designer must choose if password management for M&amp;C software is performed
a) by the OS
or
b) by the M&amp;C software itself
or
c) if the decision is left to the Contractor.
The password requirements here provide a simple basis for user authentication. More complex password schemes may be required by the installation. Coordinate with the installation and if they have more detailed or complex password requirements enter them in the space provided. Otherwise keep the bracketed defaults.</t>
  </si>
  <si>
    <t>Provide M&amp;C software with user-based access control to M&amp;C functionality. The M&amp;C Software must recognize at least [100] [_____] separate users and have [at least 4] [____] levels of user permissions. User permission levels (from most restrictive to most permissive) must include:[
a. Permission Level 1: View-only access to the graphical user interface.
b. Permission Level 2: Permission Level 1 plus acknowledge alarms and set up (configure) trends and reports.
c. Permission Level 3: Permission Level 2 plus override points and set up (configure) alarms, schedules and demand limiting.
d. Permission Level 4: Permission Level 3 plus create and modify Graphical System Displays using the System Display Editor.][____]</t>
  </si>
  <si>
    <t xml:space="preserve">Select standard options unloess directed otherwise.  </t>
  </si>
  <si>
    <t>2.4.10.9.1.b</t>
  </si>
  <si>
    <t>Navigation Scheme</t>
  </si>
  <si>
    <t>Coordinate with the project site and select the style of representation for equipment. When making this selection consider the effect that detailed graphics have on the performance of the user interface; the more complex the graphic, the longer it will take for the page to load.</t>
  </si>
  <si>
    <t>For each equipment display show a [one-line diagram control schematic][3-dimensional] representation of the individual pieces of equipment using the symbols and M&amp;C point data types as specified.</t>
  </si>
  <si>
    <t>See UMCS Coordination question 13</t>
  </si>
  <si>
    <t>2.4.10.15</t>
  </si>
  <si>
    <t>Electrical Power Demand Limiting</t>
  </si>
  <si>
    <t>The critical alarm for actual demand exceeding the Electrical Demand Target (EDT) should be routed such that it is received as soon as possible.
Designer must decide if actual demand exceeding EDT causes the EDT to be reset to a higher value. 
The billing structure should be obtained from the utility supplying electrical service in order to coordinate equipment demand limit priorities with the project site's Energy Manager.
If real-time pricing is a part of the billing structure it will require coordination with the demand limiting program. Also, real-time pricing will require a connection to the Internet to obtain the pricing information from the utility. This connection may not exist and may be difficult or impossible to obtain due to Information Assurance requirements.</t>
  </si>
  <si>
    <t>Provide M&amp;C software which includes demand limiting functionality capable of performing electrical demand limiting such that it can change the occupancy mode or setpoint of field control system hardware via a network point based on a projected demand in order to maintain demand below a configured target.[ The demand target must incorporate real-time pricing data.] The demand limiting algorithm must incorporate priority levels such that low priority equipment is adjusted before high-priority equipment. The demand limiting algorithm must generate a critical alarm when it begins to impact the system and a critical alarm if the demand target is exceeded.</t>
  </si>
  <si>
    <t>Coordinate with post electrical service provider in conjuction with the site's energy manager.</t>
  </si>
  <si>
    <t>2.4.10.16</t>
  </si>
  <si>
    <t>Report Generation</t>
  </si>
  <si>
    <t>The list of standard reports should be edited by the designer to remove any reports or sub-items of individual reports not required by the project.</t>
  </si>
  <si>
    <t>2.4.10.17 Custom Report Generation
2.4.10.17.1 Electrical Power Usage Report
2.4.10.17.2 Electrical Peak Demand Prediction Report
2.4.10.17.3 Energy usage Report
2.4.10.17.4 Water Usage Report
2.4.10.17.5 Alarm Report
2.4.10.17.6 M&amp;C Software Override Report
2.4.10.17.7 Run Time Reports
2.4.10.17.8 Cooling Tower Profiles
2.4.10.17.9 Chiller usage Report
2.4.10.17.10 Device Offline Report</t>
  </si>
  <si>
    <t>Review the project requrements and remove any reports that will not be able to be reported with the project.</t>
  </si>
  <si>
    <t>2.6.1</t>
  </si>
  <si>
    <t>In outdoor applications specify Type 3 unless hosedown of the enclosure is anticipated, in which case specify Type 4.
For retrofit projects in older mechanical rooms or where hosedown of the enclosure is anticipated specify Type 4 enclosures. Type 4 provides a greater degree of protection in dirty and wet environments than does Type 2.</t>
  </si>
  <si>
    <t>2.6.1.1 Outdoors
For enclosures located outdoors, provide enclosures meeting NEMA 250 [Type 3][Type 4] requirements.
2.6.1.2 Mechanical and Electrical Rooms
For enclosures located in mechanical or electrical rooms, provide enclosures meeting NEMA 250 [Type 2][Type 4] requirements.</t>
  </si>
  <si>
    <t>Select enclosure requirment depending on location and environment.</t>
  </si>
  <si>
    <t>FACTORY TEST</t>
  </si>
  <si>
    <t>Determine the applicability and need for a Factory Test and remove the Factory Test requirements if a Factory Test is not needed. For Army projects, contact the UMCS MCX (Huntsville Center) for a list of systems which have already been through a Factory Test.
Include the reference to section 25 08 10 UTILITY MONITORING AND CONTROL SYSTEM TESTING if appropriate. Otherwise indicate another basis for the Factory Test Procedures.</t>
  </si>
  <si>
    <t xml:space="preserve">Develop Procedures from the design documentation and in accordance with [Section 25 08 10 UTILITY MONITORING AND CONTROL SYSTEM TESTING][____]. … </t>
  </si>
  <si>
    <t>Contact the UMCS MCX for direction.</t>
  </si>
  <si>
    <t xml:space="preserve">Table II provides bracketed text in which the number of days between items may be specified.  </t>
  </si>
  <si>
    <t xml:space="preserve">See TABLE II. FACTORY TEST SEQUENCING </t>
  </si>
  <si>
    <t>Insert 14 days into brackets unless indicated otherwise</t>
  </si>
  <si>
    <t>3.5.4</t>
  </si>
  <si>
    <t>IP Adresses</t>
  </si>
  <si>
    <t>Select the appropriate option to do one of the following:
1) require the contractor to coordinate IP Addresses with NEC (the IT group)
2) require the contractor use IP addresses from a list of supplied IP addresses. In this case, include a list of IP addresses.
3)(not applicable to Air Force) require the contractor to configure control hardware to obtain IP addresses from a DHCP server.</t>
  </si>
  <si>
    <t>For all Control Hardware requiring an IP address on the UMCS IP Network, [coordinate with the [NEC] [_____] to obtain IP addresses] [use the following IP addresses:[_____]][obtain static IP addresses from a DHCP server].</t>
  </si>
  <si>
    <t>3.5.5.1</t>
  </si>
  <si>
    <t>Hardware Installation</t>
  </si>
  <si>
    <t>If computer hardware is Government installed remove the bracketed text requiring hardware installation.</t>
  </si>
  <si>
    <t>Install Computer Hardware as specified and indicated. Power Computer Servers through a UPS, and install and configure them such that the server automatically undergoes a clean shutdown upon low battery signal from the UPS.</t>
  </si>
  <si>
    <t>See UMCS Coordination question 3</t>
  </si>
  <si>
    <t>3.5.5.2</t>
  </si>
  <si>
    <t>Software Installation</t>
  </si>
  <si>
    <t>The BACnet Network Browser may or may not be needed by the installation. The M&amp;C Software already has this functionality, but in general a copy of a BACnet Network Browser installed on a laptop is beneficial for the installation for O&amp;M, troubleshooting and commissioning.
Keep the bracketed option and show the BACnet Network Browser on the drawings to require it.</t>
  </si>
  <si>
    <t>[ BACnet Network Browser: Install the BACnet Network Browser software as indicated. Install the BACnet Network Browser on workstation hardware.]</t>
  </si>
  <si>
    <t>BACnet only, include unless directed otherwise.</t>
  </si>
  <si>
    <t>The Niagara Framework Engineering Tool must be installed on the Web Supervisor. It may or may not need to be installed on more than the Web Supervisor server.
Keep the bracketed option and show the Niagara Framework Engineering Tool on the drawings to require it to be installed on more than the Web Supervisor server.</t>
  </si>
  <si>
    <t>Niagara Framework Engineering Tool: Install the Niagara Framework Engineering Tool on the Web Supervisor Server[ and as indicated. Install the Niagara Framework Engineering Tool on workstation hardware].</t>
  </si>
  <si>
    <t>Niagara only, include unless directed otherwise.</t>
  </si>
  <si>
    <t>M&amp;C Controller Hardware Configuration Software: Remove the bracketed text if the software is Government installed. Coordinate with the project site and project site IT organization to determine which software will be Government installed, and to determine the information required to complete the brackets.
Note that if some software is Government installed but others are required the items may need to be renumbered.
If the Operating System is installed by the contractor provide a point of contact for user names and passwords.
If the Virus Protection Software is installed by the contractor indicate whether an update server is available and provide server information or a POC to obtain server information.</t>
  </si>
  <si>
    <t>[ g. Operating system: Install the OS on each Server and Workstation and configure user names and passwords. Coordinate with [____] for user names and passwords.]</t>
  </si>
  <si>
    <t>[h. Office Automation Software: Install the office automation software on each server and workstation.
]</t>
  </si>
  <si>
    <t xml:space="preserve">See UMCS Coordination question 8 to determine if this section is required.  </t>
  </si>
  <si>
    <t>[i. Virus Protection software: Install the virus protection software on each server and workstation and configure weekly virus scans.
[Configure the virus protection software to update virus definitions
automatically [from the update server at [____]][. Coordinate with
[the NEC][____] to obtain update server information.]]</t>
  </si>
  <si>
    <t>See UMCS Coordination question 9. Coordinate with the site NEC regarding server information.</t>
  </si>
  <si>
    <t>[j. Disk Imaging (Backup) Software: Install the disk imaging (backup) software on each server and configure for imaging the internal hard drive to external hard drive.]</t>
  </si>
  <si>
    <t xml:space="preserve">See UMCS Coordination question 10 to determine if this section is required.  </t>
  </si>
  <si>
    <t>Indicate who to coordinate with to get connections outside of the UMCS. Note that connections to non-government servers are not required by the UMCS and should not be permitted.</t>
  </si>
  <si>
    <t>Where software requires connection to an IP device outside of the UMCS, coordinate with [the project site NEC][____] to obtain access to a Government-furnished server to provide the needed functionality. Do not connect to any device outside of the UMCS without explicit permission from [the project site NEC][____].</t>
  </si>
  <si>
    <t>Select the [the project site NEC] for both options unless directed otherwise.</t>
  </si>
  <si>
    <t>3.5.5.3.a</t>
  </si>
  <si>
    <t>Monitoring and Control (M&amp;C) Software Configuration</t>
  </si>
  <si>
    <t>Indicate who to coordinate user accounts with.
If in the product section you selected that the M&amp;C software uses Windows for user authentication then remove the bracketed text (3 places) concerning passwords. Otherwise keep the bracketed text concerning passwords.</t>
  </si>
  <si>
    <t>Set up M&amp;C Software user accounts[ and passwords]. Coordinate user accounts[, passwords] and permissions with [the [Controls] [HVAC] [Electrical] shop supervisor][____].</t>
  </si>
  <si>
    <t>Include passwords unless directed otherwise.  See Site Generic Coordination question 3 for permissions coordination.</t>
  </si>
  <si>
    <t>3.5.5.3.c</t>
  </si>
  <si>
    <t>Either provide SMTP (e-mail) server information or a POC for the contractor to obtain this information.</t>
  </si>
  <si>
    <t>Configure e-mail capability to use [the government furnished SMTP server using the following server information[____].][a Government
furnished SMTP server. Coordinate with [the project site NEC][____]for SMTP server information.]</t>
  </si>
  <si>
    <t>3.5.5.3.e</t>
  </si>
  <si>
    <t>Indicate where contractor should obtain certificate.</t>
  </si>
  <si>
    <t>Install web server certificate. Obtain certificate from [the project site NEC][____].</t>
  </si>
  <si>
    <t>Select [the project site NEC] unless directed otherwise.</t>
  </si>
  <si>
    <t>3.5.5.4</t>
  </si>
  <si>
    <t>Control Hardware Installation</t>
  </si>
  <si>
    <t>Select if Control Hardware must be installed in an enclosure. Hardware in telecommunication closets will generally not require an enclosure unless necessary to secure the Hardware (i.e. a locked enclosure).
FYI - the requirements for which (if any) Control Hardware to install and where to install it is covered below in the integration requirements.
If permitting Niagara Framework Supervisory Gateways to serve web pages, keep the bracketed text allowing HTTP from Niagara Framework Supervisory Gateways.</t>
  </si>
  <si>
    <t xml:space="preserve">Install Control Hardware [in an enclosure] [in a lockable enclosure] and as specified. … </t>
  </si>
  <si>
    <t>3.5.5.4.a</t>
  </si>
  <si>
    <t>If permitting Niagara Framework Supervisory Gateways to serve web pages, keep the bracketed text allowing HTTP from Niagara Framework Supervisory Gateways.</t>
  </si>
  <si>
    <t xml:space="preserve">… Services to be disabled include but are not limited to: FTP, Telnet, SSH, and HTTP[ except for HTTP originating in Niagara Framework Supervisory Gateways]. … </t>
  </si>
  <si>
    <t>See Site Generic Coordination, Protocol Question.</t>
  </si>
  <si>
    <t>3.5.5.4.b</t>
  </si>
  <si>
    <t>Indicate who the contractor should coordinate with to determine passwords</t>
  </si>
  <si>
    <t>Change the default passwords in all Control Hardware which have passwords. Coordinate new passwords with [the [Controls] [HVAC] [Electrical] shop supervisor][____].</t>
  </si>
  <si>
    <t>Integration Step 1: Install Control Hardware</t>
  </si>
  <si>
    <t>Step 1 requires connecting to the FPOC, which is typically managed by the project site IT staff. Provide a POC for making this connection.</t>
  </si>
  <si>
    <t xml:space="preserve">Install Control Hardware as specified at the FPOC location [as
shown][____] to connect the field control system to the UMCS IP network via the FPOC and, if necessary, to provide control protocol translation and supervisory functionality. Coordinate all connections and other activities related to an FPOC with [____]. ... </t>
  </si>
  <si>
    <t>Coordinate FPOC location.  For the second bracket add in [the project site NEC]</t>
  </si>
  <si>
    <t>3.6.2.4</t>
  </si>
  <si>
    <t>Integration of Field Control Systems Via Modbus</t>
  </si>
  <si>
    <t>Detailed documentation will be required for the integration of Modbus systems as there is no standard database (like there is in LonWorks) or no standard means for device discovery (like there is in BACnet).
Keep the first large set of bracketed text if this point information does not exist and the contractor must survey the building to determine the appropriate point information. When using this option, consider providing a POC at the project site who can assist the contractor with this survey.
Keep the second large set of bracketed text if this point information is available, and indicate the source of this point information:
Use [contract document Points Schedule] if the Points Schedule exists and will be included in the contract package
Use [field control system documentation Points Schedules] if the integrating contractor is also providing the Modbus system at the same time. Use [____] to indicate other ways this information is being  conveyed.
If the points required by the M&amp;C Software (for display, trends, alarms etc) are shown on a Points Schedule keep [ as shown on the Points Schedule], otherwise remove this bracketed text to require all points be available.</t>
  </si>
  <si>
    <t>[Survey the field control system to create Points Schedules. Using these Points Schedules ][Using the [contract document Points Schedule][field control system documentation Points Schedules][____],] make all points[ as shown on the Points Schedule] from the field control system available in the M&amp;C Software.</t>
  </si>
  <si>
    <t>Modbus only, see UMCS Coordination question 20.</t>
  </si>
  <si>
    <t>3.6.2.5</t>
  </si>
  <si>
    <t>Integration of Field Control Systems Via OPC DA</t>
  </si>
  <si>
    <t>If the points required by the M&amp;C Software (for display, trends, alarms etc) are shown on a Points Schedule keep [ as shown on the Points Schedule], otherwise remove this bracketed text to require all points be available.</t>
  </si>
  <si>
    <t>Establish a connection between the M&amp;C Software OPC DA client and the field control system OPC DA server and make all points[ as shown on the Points Schedule] from the field control system available in the M&amp;C Software.</t>
  </si>
  <si>
    <t>OPC only, see UMCS Coordination question 20.</t>
  </si>
  <si>
    <t>2.6.2.6</t>
  </si>
  <si>
    <t>Integration of Field Control
Systems Via Other (non-Niagara Framework (Fox Protocol), non-ASHRAE 135,
non-CEA-709.1-D, non-Modbus, non-OPC DA) Protocols</t>
  </si>
  <si>
    <t>If the points required by the M&amp;C Software (for display, trends, alarms etc) are shown on a Points Schedule keep [ as shown on the Points Schedule], otherwise remove this bracketed text to require all points be available.
The requirement here for making points available to the M&amp;C Software are broad since it is not possible to specify how perform these tasks without details about the field control system and M&amp;C Software.</t>
  </si>
  <si>
    <t>Perform all actions necessary to make all points[ as shown on the Points Schedule] from the field control system available in the M&amp;C Software.</t>
  </si>
  <si>
    <t>Non-standard protocol only, see UMCS Coordination question 20.</t>
  </si>
  <si>
    <t>3.6.3.1</t>
  </si>
  <si>
    <t>Configure M&amp;C Software Communication</t>
  </si>
  <si>
    <t>Future upward reporting to an enterprise system will likely require that Real Property Unique IDs (18 digits numeric) be included when point information is transmitted to the enterprise. The following requires that the contractor include the Real Property Unique IDs (RPUID) in a description field of the M&amp;C Software point when performing integration. Coordinate with the project site to determine whether to include this requirement. If including this requirement show the RPUID on the Points Schedule.</t>
  </si>
  <si>
    <t>[ Edit the Description field of each point to include the Real Property Unique IDs (RPUID) associated with that point as shown on the Points Schedule]</t>
  </si>
  <si>
    <t>3.6.3.2.a.</t>
  </si>
  <si>
    <t>Configure M&amp;C Software Functionality</t>
  </si>
  <si>
    <t>Indicate if the installation has sample graphic pages. Indicate how points on graphic pages should be labeled. Coordinate with the project site to determine if they have a naming convention.</t>
  </si>
  <si>
    <t xml:space="preserve">Create System Displays [using the [project site] sample displays, ]including overrides, as shown on the Points Schedule and as specified. Label all points on displays with [full English language
descriptions][the point name as shown on the Points Schedule][the point description as shown on the Points Schedule][____]. ... </t>
  </si>
  <si>
    <t>Indicate who the contractor should coordinate with for user permissions.</t>
  </si>
  <si>
    <t>…  Configure user permissions for access to and executions of action using graphic pages. Coordinate user permissions with [the [Controls] [HVAC] [Electrical] shop supervisor][____]</t>
  </si>
  <si>
    <t>3.6.3.2.d</t>
  </si>
  <si>
    <t>Determine trend point minute intervals</t>
  </si>
  <si>
    <t>… Trend points at [15] [_____] minute intervals.</t>
  </si>
  <si>
    <t>3.9.3</t>
  </si>
  <si>
    <t>Working Hours</t>
  </si>
  <si>
    <t>Determine allowed working hours.</t>
  </si>
  <si>
    <t>Working hours are from [7:30 A.M.] [_____] to [4:00 P.M.] [_____] local time Mondays through Fridays except Federal holidays.</t>
  </si>
  <si>
    <t>3.9.4</t>
  </si>
  <si>
    <t>Equipment Repairs</t>
  </si>
  <si>
    <t>Coordinate with the project site to determine if equipment (computers and control hardware) repair will be done by the contractor or by local staff, and to what extent. If the equipment is Government furnished then the contractor may not be allowed access to some/all of the equipment for repair. Address Information Assurance (IA) or other equipment access requirements in "Access To UMCS Equipment" below.
Select repair times below.</t>
  </si>
  <si>
    <t>a. for non-redundant computer server hardware, initiate within [4] [_____] hours and complete within [8] [_____] hours.
b. for non-redundant computer workstation hardware, initiate within [4] [_____] hours and complete within [8] [_____] hours.
c. for redundant computer server hardware, initiate within [36] [_____] hours and complete within [5] [_____] days.
d. for redundant computer workstation hardware, initiate within [2]
[_____] days and complete within [5] [_____] days.
e. for active (powered) control hardware, initiate within [4] [_____]
hours and complete within [6] [_____] hours.
f. for cabling and other passive network hardware, initiate within [16] [_____] hours and complete within [5] [_____] days.</t>
  </si>
  <si>
    <t>Use standard values unless directed otherwise.</t>
  </si>
  <si>
    <t>3.9.8</t>
  </si>
  <si>
    <t>Preventive Maintenance Requirements</t>
  </si>
  <si>
    <t>Select the bracket "Performining" maintenance when contractor is doing perventative maintenance.  If not select the "prepare" bracket.</t>
  </si>
  <si>
    <t>[Perform maintenance procedures as described below, or more often if required by the equipment manufacturer.] [Prepare a Preventive Maintenance Work Plan as specified.]</t>
  </si>
  <si>
    <t>See UMCS Coordination question 18</t>
  </si>
  <si>
    <t>3.9.8.1</t>
  </si>
  <si>
    <t>Preventive Maintenance Work Plan</t>
  </si>
  <si>
    <t>If the contractor will not be responsible for Preventive Maintenance keep only the bracketed text requiring a plan "detailing" preventive maintenance (note this may include software maintenance as well as hardware maintenance). Otherwise remove "[detailing]" and keep the other bracketed text.
Delete the requirement for written requests to reschedule maintenance if not required by the project site.</t>
  </si>
  <si>
    <t>Prepare a Preventive Maintenance Work Plan [to schedule] [detailing] all required preventive maintenance. Obtain Government approval of the Work Plan as specified in paragraph PROJECT SEQUENCING.[ Strictly adhere to the approved work plan to facilitate Government verification of work.][ If it is necessary to reschedule maintenance, make a written request to the Government detailing the reasons for the proposed change at least five days prior to the originally scheduled date. Scheduled dates will be changed only with the prior written approval of the Government.]</t>
  </si>
  <si>
    <t>3.9.8.2</t>
  </si>
  <si>
    <t>Semiannual Maintenance</t>
  </si>
  <si>
    <t>Coordinate with the project site to determine whether or not to include the requirements for Semiannual Maintenance. See also above notes regarding maintenance of Government furnished equipment and access requirements.</t>
  </si>
  <si>
    <t>Perform the following Semiannual Maintenance as specified:
a. Perform data backups on all Server Hardware.
b. Run system diagnostics and correct diagnosed problems.
c. Perform fan checks and filter changes for UMCS hardware.
d. Perform all necessary adjustments on printers.
e. Resolve all outstanding problems.
f. Install new ribbons, ink cartridges and toner cartridges into printers, and ensure that there is at least one spare ribbon or cartridge located at each printer.</t>
  </si>
  <si>
    <t>See UMCS Coordination question 19</t>
  </si>
  <si>
    <t>3.9.8.3</t>
  </si>
  <si>
    <t>Maintenance Procedure</t>
  </si>
  <si>
    <t>Coordinate with the project site to determine whether or not to include the Maintenance Procedures requirement (in whole or in part). See also above notes regarding maintenance of Government furnished equipment and access requirements.
Select whether notice must be given for maintenance that will result in downtime (off-line) or for any maintenance that MAY result in downtime. A selection of 'will' is recommended unless the project site requests otherwise.
Select appropriate down-times and notice times.</t>
  </si>
  <si>
    <t>Coordinate any scheduled maintenance event that [will][may] result in component downtime with the Government as follows, where time periods are measured as actual elapsed time from beginning of equipment off-line period, including working and non-working hours:
SEE SPEC SECTION for notice/offline timeframes</t>
  </si>
  <si>
    <t>3.9.8.3.2</t>
  </si>
  <si>
    <t>Software/Firmware (IF REQUIRED)</t>
  </si>
  <si>
    <t>Determine what softare/firmware maintenance would include.</t>
  </si>
  <si>
    <t>Software/firmware maintenance includes [____] [operating systems, ]application programs, and files required for the proper operation of the UMCS regardless of storage medium.</t>
  </si>
  <si>
    <t>Coordinate with the post, along with 3.9.8.3</t>
  </si>
  <si>
    <t>3.9.8.3.3</t>
  </si>
  <si>
    <t>Network (IF REQUIRED)</t>
  </si>
  <si>
    <t>Network maintenance should only be required for Contractor furnished networks. If using a Government furnished network delete the requirement.</t>
  </si>
  <si>
    <t>Network maintenance includes testing transmission media and equipment to verify signal levels, system data rates, errors and overall system performance.</t>
  </si>
  <si>
    <t>See UMCS Coordination, question 1.</t>
  </si>
  <si>
    <t>3.9.9</t>
  </si>
  <si>
    <t>Service Call Reception</t>
  </si>
  <si>
    <t>Designer should coordinate with the project site to determine if they want the Contractor to be responsible for answering service calls only during working hours or 24-7.</t>
  </si>
  <si>
    <t>Submit procedures for receiving and responding to service calls [24 hours per day, seven days a week, including weekends and holidays] [during regular working hours].</t>
  </si>
  <si>
    <t>3.9.9.d</t>
  </si>
  <si>
    <t>Determine response time for service calls.</t>
  </si>
  <si>
    <t>Respond to each service call request within [two] [_____] working
hours. Provide the status of any item of work within [four] [_____]
hours of the inquiry during regular working hours, and within [16]
[_____] hours after regular working hours or as needed to meet the
Equipment Repair requirements as specified.</t>
  </si>
  <si>
    <t>3.9.10</t>
  </si>
  <si>
    <t>Service Call Work Warranty</t>
  </si>
  <si>
    <t>Determine warranty period</t>
  </si>
  <si>
    <t xml:space="preserve">Provide a [1 year] [_____] unconditional warranty on service call work which includes labor and material necessary to restore the equipment involved in the initial service call to a fully operable condition. … </t>
  </si>
  <si>
    <t>Determine training schedule submittal date.</t>
  </si>
  <si>
    <t>Obtain approval of the training schedule from the Government at least [30] [_____] days prior to the first day of training.</t>
  </si>
  <si>
    <t>3.10.1.1</t>
  </si>
  <si>
    <t>Course Attendance List</t>
  </si>
  <si>
    <t>Determine which shop supervisors coordinate attendee list with contractor</t>
  </si>
  <si>
    <t>Course Attendance List developed in coordination with and signed by the [Controls] [HVAC] [Electrical] shop supervisor.</t>
  </si>
  <si>
    <t>3.10.2</t>
  </si>
  <si>
    <t>Basic Training</t>
  </si>
  <si>
    <t>Training duration and content should be modified to fit the requirements of the specific job. For example, if this specification is to be used to add to an existing UMCS or to replace a portion of an existing UMCS the training requirements should be relaxed.</t>
  </si>
  <si>
    <t xml:space="preserve">Conduct a Basic Training course at the project site on the installed system for a period of no less than [5] [_____] training days during Phase 2 of the PVT. A maximum of [ten] [_____] personnel will attend this course. … </t>
  </si>
  <si>
    <t>Advanced Training</t>
  </si>
  <si>
    <t>Coordinate with the project site to select the location of the Advanced Training (or leave it up to the Contractor). Select the duration of the training and the number of attendees.</t>
  </si>
  <si>
    <t>Conduct an Advanced Operator Training course [at the project site]
[off-site or at the project site] for a period of not less then [five] [_____] days. A maximum of [ten] [_____] personnel will attend this course.</t>
  </si>
  <si>
    <t>Refresher Training</t>
  </si>
  <si>
    <t>Refresher Training should be timed to take place near the end of the 1-year warranty period. If the UMCS is contracted out via an IDIQ process, it may be desirable to repeat the Refresher Training
periodically.</t>
  </si>
  <si>
    <t>Conduct a Refresher Training course at the project site for a period of [two] [_____] training days when approved by the Government and as specified in paragraph PROJECT SEQUENCING. A maximum of [ten] [_____] personnel will attend the course.</t>
  </si>
  <si>
    <t>UMCS COORDINATION QUESTIONS (25 10 10)</t>
  </si>
  <si>
    <t>Select two Ethernet Ports if there is a requirement to connect two networks to this gateway.  If the answer is unkown, select one ethernet port</t>
  </si>
  <si>
    <t>SITE STANDARD CONTROL PROTOCOL QUESTIONS</t>
  </si>
  <si>
    <t>SEE SITE STANDARD CONTROL PROTOCOL QUESTIONS</t>
  </si>
  <si>
    <t>23 09 23.02 - BACNET DIRECT DIGITAL CONTROL FOR HVAC AND OTHER BUILDING CONTROL SYSTEMS</t>
  </si>
  <si>
    <t>General</t>
  </si>
  <si>
    <t>Decide between BACnet or Niagara BACnet.  If non-Niagara BACnet is selected, select BACnet and Niagara verbaige will be removed from the section.</t>
  </si>
  <si>
    <t>1.1.1.c</t>
  </si>
  <si>
    <t xml:space="preserve">Select Web Pages if a local (in the building) web interface is required. </t>
  </si>
  <si>
    <t>… Use the Fox protocol for all communication between Niagara Framework Supervisory Gateways; use the ASHRAE 135 protocol for all other building communication. [Niagara Framework Supervisory Gateway must serve web pages as specified.]</t>
  </si>
  <si>
    <t>1.1.1.d</t>
  </si>
  <si>
    <t>Select the required version of the Niagara Framework. This choice must be carefully coordinated with the project site. Niagara Framework is currently (2015) in a transition between two releases: "AX" and "Version 4". A Version 4 UMCS front end (e.g. as specified in Section 25 10 10) UTILITY MONITORING AND CONTROL SYSTEM (UMCS) FRONT END AND INTEGRATION will work with either an AX or Version 4 Niagara Framework Supervisory Gateway, but an AX front end will ONLY work with an AX Niagara Framework Supervisory Gateway. If the site has an AX front end, select "AX". If the site has a Version 4 front end, or does not have a front end:
1) if there are multiple vendors servicing the
project site that support Version 4, select "Version
4"
2) otherwise, select "either AX or Version 4"</t>
  </si>
  <si>
    <t>Building Control Network Backbone IP Network must use Ethernet media. Ethernet cables must be CAT-5e at a minimum and meet all requirements of IEEE 802.3 [and [_____]].</t>
  </si>
  <si>
    <t>Select whether to allow devices using 2-wire (twisted pair with shield) media.
The use of devices using 3-wire (twisted pair with reference and shield) MS/TP media is generally preferable, particularly where long MS/TP runs are required, or in electrically noisy environments. However, many vendors do not offer devices supporting 3-wire media, and requiring use of 3 wire media will overly limit competition.
Unless the use of 3-wire devices is specifically required for the project, keep the bracketed text to allow the use of 2-wire devices.</t>
  </si>
  <si>
    <t>(4) Must use twisted pair with reference and shield (3-wire media) wiring[, or twisted pair with shield (2-wire media) wiring and use half-wave rectification].</t>
  </si>
  <si>
    <t>Unless the project requires a 3-wire device, use 2-wire.</t>
  </si>
  <si>
    <t>2.3.2.2</t>
  </si>
  <si>
    <t>PART 3 of this section and the Points Schedules may require that points have an H-O-A switch. For analog outputs these switches may be "full on, full off" overrides or may have a knob allowing for override to any value (0-100 percent). Unless the project site specifically requires that analog outputs be fully adjustable through the range 0-100 percent, keep the bracketed text allowing either option (i.e. keep "to 0 percent and to 100 percent"). Requiring fully adjustable overrides (i.e. "through the range of 0 percent to 100 percent") will likely raise the cost of the system.</t>
  </si>
  <si>
    <t>2.3.2.7</t>
  </si>
  <si>
    <t>Where integrated H-O-A switches are provided on hardware outputs, controller must provide means of monitoring position or status of H-O-A switch. This feedback may be provided via the Niagara Framework or via any valid BACnet method, including the use of proprietary Objects, Properties, or Services.</t>
  </si>
  <si>
    <t>e. Meet the following minimum hardware requirements:
(1) [One][Two] 10/100/1000 Mbps Ethernet Port(s)
(2) One or more MS/TP ports.[
(3) Central Processing Unit of 600 Mhz or higher.][
(4) Embedded operating system.]</t>
  </si>
  <si>
    <t>If the installation has a Niagara Framework Engineering Tool keep the first bracketed text and provide the software name and version number in the space provided. If the installation does not have a Niagara Framework Engineering Tool keep the seconded bracketed text.</t>
  </si>
  <si>
    <t>[The project site currently has the [_____] Niagara Framework Engineering Tool. If this software is not adequate for programming the Niagara Framework Supervisory Gateways provided under this project, provide a Niagara Framework Engineering Tool.][Provide a Niagara Framework Engineering Tool.]</t>
  </si>
  <si>
    <t>3.1.2.1</t>
  </si>
  <si>
    <t>Building Control Network IP Backbone</t>
  </si>
  <si>
    <t>Select the appropriate bracketed options to indicate whether the FPOC location is shown on a drawing or to specify the FPOC location here.</t>
  </si>
  <si>
    <t>Install the Building Control Network (BCN) IP Backbone such that it is available at the Facility Point of Connection (FPOC) location [as indicated][_____]. When the FPOC location is a room number, provide sufficient additional media to ensure that the Building Control Network (BCN) IP Backbone can be extended to any location in the room.</t>
  </si>
  <si>
    <t>Indicate whether enclosures must be lockable.</t>
  </si>
  <si>
    <t xml:space="preserve">Install all DDC Hardware that connects to an IP network in lockable enclosure. Install other DDC Hardware that is not in suspended ceilings in [lockable ]enclosures. … </t>
  </si>
  <si>
    <t>Device Identifiers, Network Addresses, and IP addresses</t>
  </si>
  <si>
    <t>Each device requires a unique DeviceID and each network requires a unique Network Number; a BACnet system will not operate if there are duplicates. While it is a simple matter to ensure unique IDs for a single project, there is no mechanism in BACnet to avoid duplicates when a project is later integrated into an existing basewide UMCS.
The installation must manually track and manage DeviceIDs and Network Numbers among all their BACnet systems, networks, and devices. The UFC has information on suggested strategies. Coordinate with the installation and either instruct the contractor to coordinate with the installation, or provide ranges for DeviceIDs and Network Numbers. BACnet allows DeviceIDs in the range 0 - 4,194,302 and Network Numbers in the range 1 - 65,534. Coordinate IP addresses with the installation NEC or instruct the contractor to do so.</t>
  </si>
  <si>
    <t>a. Do not use any Device Identifier or Network Number already used by another BACnet system at the project site. [Coordinate Device IDs and Network Numbers with the installation. The installation POC is [_____]] [Use Device IDs within the range of [_____] to [_____] and Network Numbers in the range of [_____] to [_____]].
b. [Use IP addresses within the range of [_____] to [_____]]  [Coordinate device IP addresses with installation. The installation POC is [_____]].</t>
  </si>
  <si>
    <t>ASHRAE 135 Object Name Property and Object Description Property</t>
  </si>
  <si>
    <t>Indicate who is authorized to approvealternative object (point) names and descriptions.</t>
  </si>
  <si>
    <t>When Points Schedule entries exceed the length limitations in the device, notify [_____] and provide recommended alternatives for approval.</t>
  </si>
  <si>
    <t>3.1.3.5</t>
  </si>
  <si>
    <t>The bracketed text is a general requirement for H-O-A switches and should only be included if such a requirement is absolutely necessary. It is best practice to use overrides in lieu of H-O-A switches. If H-O-A switches are specifically required by the project site it is best to remove the bracketed text and indicate which points require H-O-A switches on the Points Schedules.
Note that many sequences already have H-O-A switch requirements for motors independent of any other H-O-A requirements. 
Select the desired capability for external switchesfor analog outputs
Note that these requirements are independent of additional NEC saftey requirements (e..g disconnect, fire marshall overrides, etc.)</t>
  </si>
  <si>
    <t>Provide Hand-Off-Auto (H-O-A) switches [for all DDC Hardware analog outputs and binary outputs used for control of systems other than terminal units, ]as specified and as indicated on the Points Schedule. … 
… c. For eternal H-O-A switches used for analog outputs, provide for overriding [to 0 percent or 100 percent][through the range of 0 percent to 100 percent].</t>
  </si>
  <si>
    <t>3.1.3.6</t>
  </si>
  <si>
    <t>Designer must indicate on each Points Schedule which points, if any, are to be displayed or adjustable from an LDP.
Designer should coordinate with the project site to determine number and location of LDPs needed and show on them on the drawings.</t>
  </si>
  <si>
    <t xml:space="preserve">… Install LDPs displaying points for only terminal units [in a
mechanical room central to the group of terminal units it serves][_____]. … </t>
  </si>
  <si>
    <t>3.1.3.15</t>
  </si>
  <si>
    <t>Only include this requirement if requiring web pages served from the Niagara Framework Supervisory Gateway. Select options based on project requirements.
Note that serving web pages from the Niagara Framework Supervisory Gateway is normally not necessary as web pages will typically be served from a Niagara Framework front end.
The contractor will require a certificate for the Web Server (in order to use HTTPS as required here). Coordinate with the project site IT organization (NEC) to obtain this certificate.</t>
  </si>
  <si>
    <t>Configure Niagara Framework Supervisory Gateways to use web pages to provide a graphical user interface including System Displays[ using the project site sample displays], including overrides, as indicated on the Points Schedule and as specified. Label all points on displays with [full English language descriptions][the point name as indicated on the Points Schedule][the point description as indicated on the Points
Schedule][_____]. . ...</t>
  </si>
  <si>
    <t>Niagara only. See qustions 14, 14a,</t>
  </si>
  <si>
    <t>… Configure user permissions for access to and executions of action using graphic pages. Coordinate user permissions with [the [Controls] [HVAC] [Electrical] shop supervisor][_____]. …</t>
  </si>
  <si>
    <t>3.1.4.1</t>
  </si>
  <si>
    <t>Indicate the number of blank schedule objects required for later use. In determining this number keep in mind that this is for future support (adding more schedules after the system is completed) and that one schedule can be used for multiple HVAC systems.</t>
  </si>
  <si>
    <t>If no devices supports both the SCHED-E-B and DM-OCD-B BIBBS for Schedule Objects, provide [5][_____] blank Schedule Objects in DDC Hardware BTL listed as B-BCs and supporting the SCHED-E-B BIBB for later use by the site.</t>
  </si>
  <si>
    <t>Indicate if a common schedule may be used for multiple Terminal Units (TUs). If allowing a common schedule for multiple TUs: keep the 'group of' bracketed text, and decide if TU groupings will be included on the drawings (keep the 'as indicated' bracketed text) or if the Contractor should decide on groupings (remove the 'as indicated' bracketed text).</t>
  </si>
  <si>
    <t>Tailor spec to determine how the schedule groupings will be determined.</t>
  </si>
  <si>
    <t>3.1.4.4</t>
  </si>
  <si>
    <t>Support for Future Alarm Generation</t>
  </si>
  <si>
    <t>Determine how many additional objects DDC hardware must support if not controlling a single terminal unit.</t>
  </si>
  <si>
    <t>b. Support additional Event_Enrollment Objects. For DDC hardware controlling a single terminal unit, support at least one additional object. Otherwise, support at least [4][_____] additional Objects. …</t>
  </si>
  <si>
    <t>3.1.4.5.g(1)</t>
  </si>
  <si>
    <t>Future Trending Support</t>
  </si>
  <si>
    <t>Determine how many additional objects are required to support trend log objects.</t>
  </si>
  <si>
    <t>(1) Provide sufficient devices to support the creation of at least [[_____] additional Trend Log Objects][one additional Trend Log Object for every terminal unit plus 4 additional Trend Log Objects for every non-terminal unit]
(2) Provide [[_____] additional Trend Log Objects][one additional Trend Log Object for every terminal unit plus 4 additional Trend Log Objects for every non-terminal unit] in one or more devices on the Building Control Network Backbone IP network that support the T-VMT-E-B BIBB for later use by the site.</t>
  </si>
  <si>
    <t>BACNET COORDINATION QUESTIONS (23 09 23.02)</t>
  </si>
  <si>
    <t>Answer the Following Questions Regarding BACnet</t>
  </si>
  <si>
    <t>5. Do you want the contractor to coordinate the Device ID and Network Numbers with your POC, or do you want it defined in the specification?</t>
  </si>
  <si>
    <t>POC</t>
  </si>
  <si>
    <t>Specification</t>
  </si>
  <si>
    <t>5b. If specified in the specification, what range of numbers do you want them to use?</t>
  </si>
  <si>
    <t>Device IDs:</t>
  </si>
  <si>
    <t>Network Numbers:</t>
  </si>
  <si>
    <t>6. If point schedule names and descriptions need to be changed due to size limitations, who should the contractor contact?</t>
  </si>
  <si>
    <t>7a. If yes, where would you like them located?</t>
  </si>
  <si>
    <t xml:space="preserve">8. How do you intend to schedule the HVAC system? </t>
  </si>
  <si>
    <t>Occupied / Unoccupied</t>
  </si>
  <si>
    <t>Zone Scheduling</t>
  </si>
  <si>
    <t>8a. If other, please describe.</t>
  </si>
  <si>
    <t>9. Do you typically add extra alarm events after projects?</t>
  </si>
  <si>
    <t>9a. Do you see yourself setting up more alarms in the future?</t>
  </si>
  <si>
    <t>10. Do you typically add more trending after a project is completed?</t>
  </si>
  <si>
    <t>10a. Do you see yourself setting up more trends in the future?</t>
  </si>
  <si>
    <t>If using Niagara Framework, Answer the Following Questions</t>
  </si>
  <si>
    <t>14. On the graphics page, do you want to see the full point descriptions, point name, point description based on the points schedule, or another way?</t>
  </si>
  <si>
    <t>14a. If other, please describe</t>
  </si>
  <si>
    <t>BACNET SITE COORDINATION SURVEY</t>
  </si>
  <si>
    <t>If sequences of operation are provided in Section 23 09 93 SEQUENCES OF OPERATION FOR HVAC CONTROL, keep the bracketed text referring to that section. If Section 23 09 93 is not provided remove the bracketed text.</t>
  </si>
  <si>
    <t>Select where sequences of operation are specified. UFGS 23 09 93  SEQUENCES OF OPERATION FOR HVAC CONTROL contains template sequences of operation.</t>
  </si>
  <si>
    <t>Select whether Section 01 91 00.15 TOTAL BUILDING COMMISSIONING is used for commissioning or provide appropriate reference to the Commissioning specification.</t>
  </si>
  <si>
    <t>Where to specify overall project milestones.</t>
  </si>
  <si>
    <t xml:space="preserve">Review TABLE I. PROJECT SEQUENCING for a certain amount of days after completion or after approval of items.  </t>
  </si>
  <si>
    <t>Determine how many hard copies of the software user manual per piece of software.</t>
  </si>
  <si>
    <t>Determine how many copies of the Controller Configuration Settings CD-ROM will be provided</t>
  </si>
  <si>
    <t>Determine how many copies of the Controller Application Programs CD-ROM will be provided.</t>
  </si>
  <si>
    <t>Determine how many hard copies of the software user manual.</t>
  </si>
  <si>
    <t>Indicate the required number of Pre-Construction QC Checklists.</t>
  </si>
  <si>
    <t>Indicate the required number of Post-Construction QC Checklists.</t>
  </si>
  <si>
    <t>Indicate the required number of Closeout QC Checklists.</t>
  </si>
  <si>
    <t>Designer must decide if suggested outside air temperature range is sufficient, and provide a range if it's not.</t>
  </si>
  <si>
    <t>In outdoor applications specify Type 3 unless hosedown of the  enclosure is anticipated, in which case specify Type 4.
For retrofit projects in older mechanical rooms or where hosedown of the enclosure is anticipated specify Type 4 enclosures. Type 4 provides a greater degree of protection in dirty and wet environments than does Type 2.</t>
  </si>
  <si>
    <t>For renovation or retrofits keep this paragraph dealing with existing conditions. For new constructions existing conditions generally does not apply and this paragraph can be removed.
Indicate the required number of copies of the Existing Conditions Report.</t>
  </si>
  <si>
    <t>Provide a POC for password coordination. This will generally be a supervisor or other senior member of the project site maintenance organization. This report is required to be delivered as hardcopy in a sealed envelope to keep passwords more confidential.</t>
  </si>
  <si>
    <t>Require Control Logic Diagrams if they have
been included in the contract drawing or if the
intent is to require the contractor to develop them. If requiring contractor to develop control logic diagrams provide at least one sample to establish format. If not requiring control logic diagrams remove bracketed text.</t>
  </si>
  <si>
    <t>Determine number of copies of the Start-Up Testing Report</t>
  </si>
  <si>
    <t>Determine number of copies of the PVT Procedures</t>
  </si>
  <si>
    <t>Indicate the required number of copies for
the PVT Report.</t>
  </si>
  <si>
    <t>Include bracketed text to accept default work times or indicate permissible work times in the space provided.</t>
  </si>
  <si>
    <t>Training requirements should be coordinated with the relevant shop  organization at the project site. Extent of training should be based on the needs of the installation personnel.</t>
  </si>
  <si>
    <t>Designer must choose appropriate shop supervisor(s) to coordinate training attendance.</t>
  </si>
  <si>
    <t>Indicate number of additional copies of training material required.</t>
  </si>
  <si>
    <t>Determine number of copies of Operation and Maintenance Instructions</t>
  </si>
  <si>
    <t>The maintenance and service to be provided by the Contractor for the duration of the maintenance contract is specified in this paragraph. The Maintenance and Service may need to be a separate bid item funded by O&amp;M funds.</t>
  </si>
  <si>
    <t>Indicate when inspections are to be scheduled.</t>
  </si>
  <si>
    <t>Select a drawing size, (approx 279x432 mm 11x17 inch or 557x860 mm 22x34 inch) or to leave to leave it up to the Contractor.
Select an electronic submittal format in coordination with the project site. Be sure to require drawings in a format that is usable by the
site maintenance staff. This may require including multiple format requirements here.
Determine number of hard copies and CD-ROM copies to be provided at the Design, Draft As-Built, and Final As-Built drawing phases.</t>
  </si>
  <si>
    <t>Do you have a Utility Monitoring Control System (UMCS) you want to connect this BAS to? (This will gray out questions related to this tailoring option)</t>
  </si>
  <si>
    <t>1.  Does the NEC have any additional ethernet media requirements besides IEEE 802.3?</t>
  </si>
  <si>
    <t>Do you use Niagara Framework?  (This will gray out questions related to this tailoring option)</t>
  </si>
  <si>
    <t>Instructions to use Coordination Survey and Checklists</t>
  </si>
  <si>
    <t>Send "Coordination with Site" Survey to Installation to provide answers.</t>
  </si>
  <si>
    <t>Tailor the specifications based on the inputs to the checklists.</t>
  </si>
  <si>
    <t>1)</t>
  </si>
  <si>
    <t>2)</t>
  </si>
  <si>
    <t>3)</t>
  </si>
  <si>
    <t>4)</t>
  </si>
  <si>
    <t>3. Do you require DDC hardware to have lockable enclosures?  This refers to hardware not on a IP network.  Note that IP DDC hardware already requires a lockable enclosure.</t>
  </si>
  <si>
    <t>5a. If you select POC, who?</t>
  </si>
  <si>
    <t xml:space="preserve">7.  Does your site have a requirement on having Local Display Panels (LDPs) for a group of terminal units served by one AHU?  </t>
  </si>
  <si>
    <t>15. Which group coordinates user permissions to the facility frontend?</t>
  </si>
  <si>
    <t>3. Will the contractor need to provide computer hardware to host the M&amp;C server application?</t>
  </si>
  <si>
    <t>5. Will the Certificate of Networthiness (CON) need to be submittal via email as well as CDROM or DVD?</t>
  </si>
  <si>
    <t>13. How do you want the equipment represented on the M&amp;C user interface?</t>
  </si>
  <si>
    <t>If Only Integrating UMCS to existing buildings using Modbus, OPC or another protocol, Answer the Following Question</t>
  </si>
  <si>
    <t>Niagara Only,  See BACnet (question 12) Coordination sheets for answer.</t>
  </si>
  <si>
    <t>See Coordination with Site</t>
  </si>
  <si>
    <t>See question 2 and 2a on UMCS Coordination for coordination POCs</t>
  </si>
  <si>
    <t>34"x22"</t>
  </si>
  <si>
    <t>5.  How many hard copies of drawing/calculations would you want?</t>
  </si>
  <si>
    <t>6.  How many CDROM copies of drawing/calculations would you want?</t>
  </si>
  <si>
    <t>7.  Do you have a preference on drawing/calculations size, if so what size?</t>
  </si>
  <si>
    <t>8.  Drawings/calculations are typically given electronically in pdf, do you have another format you would like them in in addition to pdf?</t>
  </si>
  <si>
    <t>9.  Would you like to have Control Logic Diagrams of the sequence of operations for referral?</t>
  </si>
  <si>
    <t>10.  How many copies of the Operation and Maintenance (O&amp;M) Instructions would you like?</t>
  </si>
  <si>
    <t>11.  When can work be performed?</t>
  </si>
  <si>
    <t>11a.  If other, when can the work be performed?</t>
  </si>
  <si>
    <t>12.  How many staff members need to be at the training for the building control system? Typically it is worthwhile for the HVAC lead, the building specific technician, controls technicians to attend.</t>
  </si>
  <si>
    <t>13.  How many hours of training would you need for this system? Minimum is typically 32 hours.</t>
  </si>
  <si>
    <t>14.  Which shop supervisors should the contractor coordinate with for training?</t>
  </si>
  <si>
    <t>15.  How many training material hardcopies would you like in addition to the people who attended the course? Attendees automatically get one copy.</t>
  </si>
  <si>
    <t>16.  How many copies of the attendee list do you need, if required?</t>
  </si>
  <si>
    <t>See site Site Preferences questions 5, 6, 7 and 8.  Add additional copies for USACE review</t>
  </si>
  <si>
    <t>See site Site Preferences question 10.  Add additional copies for USACE review if needed</t>
  </si>
  <si>
    <t>See Site Preferences question 16</t>
  </si>
  <si>
    <t>See Site Preferences question 15</t>
  </si>
  <si>
    <t>See Site Preferences question 15 and 16</t>
  </si>
  <si>
    <t>See UMCS Coordination question 4 and 4a.</t>
  </si>
  <si>
    <t>See UMCS Coordination question 12 and 12a</t>
  </si>
  <si>
    <t>14. How do you want the contractor to coordinate IP addresses?</t>
  </si>
  <si>
    <t>14a. If you would like to provide a list, please provide here</t>
  </si>
  <si>
    <t>15. Do you have the SMTP server information to include in the specification? Or do you want the contractor to coordinate with the NEC? The SMTP server is for emailing.</t>
  </si>
  <si>
    <t>15a. If you have the information, please provide here</t>
  </si>
  <si>
    <t>16. What minute interval would you like the trends set at? The standard is 15 minutes, if you would like it to be shorter data storage could potentially be an issue.</t>
  </si>
  <si>
    <t>16a. It other, please provide minute interval.</t>
  </si>
  <si>
    <t>17. Do you want the contractor to provide preventative maintenance?</t>
  </si>
  <si>
    <t>17a. If so, do they need to provide written requests to reschedule maintenance?</t>
  </si>
  <si>
    <t>18. Do you want the contractor to provide semiannual maintenance?</t>
  </si>
  <si>
    <t>19. Do you want the contractor to include Real Property Unique IDs (RPUID) to be included in point descriptions?</t>
  </si>
  <si>
    <t>20. Do you want the contractor provide all points on the existing Building Control System available on the M&amp;C? Or do you want them to only show the points outlined in the Points Schedule? Or if using Modbus, do you want them to survey the system and create the Points Schedule?</t>
  </si>
  <si>
    <t>See UMCS Coordination question 14 and 14a</t>
  </si>
  <si>
    <t>See UMCS Coordination question 7 to determine if this section is required.  Site Preferences question 3 will provide the contact for user names and passwords</t>
  </si>
  <si>
    <t>11. INSTALLATION NOTE: The contractor will require a M&amp;C Server certificate to host it on a HTTPS site.  Provide the certificate when the contractor requests it.  The HTTPS requirement is based on the Transport Layer Security (TLS) Protocol in accordance with IETF RFC 7465 using a Government-furnished certificate.</t>
  </si>
  <si>
    <t>See BACnet Coordination Question 3.</t>
  </si>
  <si>
    <t>See  Site Preferences Question 3</t>
  </si>
  <si>
    <t>If the site already has displays, keep the first bracketed text.
For the point labels on the displays, see BACnet Coordination Question 14</t>
  </si>
  <si>
    <t>See BACnet Coordination Question 15</t>
  </si>
  <si>
    <t>See UMCS Coordination question  16 and 16a</t>
  </si>
  <si>
    <t>See Site Preferences Question 11</t>
  </si>
  <si>
    <t>See UMCS Coordination question 17</t>
  </si>
  <si>
    <t>See UMCS Coordination question 17 and 17a</t>
  </si>
  <si>
    <r>
      <rPr>
        <u/>
        <sz val="11"/>
        <color theme="1"/>
        <rFont val="Calibri"/>
        <family val="2"/>
        <scheme val="minor"/>
      </rPr>
      <t>Specifically coordinate with site separate to the coordination surveyto ensure proper details are included.</t>
    </r>
    <r>
      <rPr>
        <sz val="11"/>
        <color theme="1"/>
        <rFont val="Calibri"/>
        <family val="2"/>
        <scheme val="minor"/>
      </rPr>
      <t xml:space="preserve">  Select the [Will] bracketed text is suggested, and the standard days/hours in the timeframe sections, unless directed otherwise.</t>
    </r>
  </si>
  <si>
    <t>See BACnet Coordination question 4</t>
  </si>
  <si>
    <t>See BACnet Coordination question 1</t>
  </si>
  <si>
    <t>See BACnet Coordination question 2 and 2a.</t>
  </si>
  <si>
    <t>See BACnet Coordination question 3</t>
  </si>
  <si>
    <t>See BACnet Coordination question 5, 5a, and 5b.</t>
  </si>
  <si>
    <t>See BACnet Coordination question 6</t>
  </si>
  <si>
    <t>See BACnet Coordination question 7 and 7a.  If no preference on location, use the first bracket.</t>
  </si>
  <si>
    <t>Niagara only, see BACnet Coordination question 15</t>
  </si>
  <si>
    <t>See BACnet Coordination questions 8 and 8a.  If they are planning on doing only occupied/unoccupied, than use the standared 5.  If more, add extra scheduling BIBBs as needed.</t>
  </si>
  <si>
    <t>See BACnet Coordination question 9 and 9a.  If no preference, go with the standard 4.  If they describe adding more alarms, add as necessary.</t>
  </si>
  <si>
    <t>See BACnet Coordination question 10 and 10a.  If no preference, go with the standard .  If the post uses trending more than the standard outlines, add more trend log objects.</t>
  </si>
  <si>
    <t>SEE SITE STANDARD CONTROL PROTOCOL BACnet Coordination questions</t>
  </si>
  <si>
    <t>11. Which Niagara Framework version does your site use? The latest update is Version 4.</t>
  </si>
  <si>
    <t>12. Do you have a specific Niagara Framework Engineering Tool you currently use?</t>
  </si>
  <si>
    <t>12a. If so please describe</t>
  </si>
  <si>
    <t>13. Will this BAS be connected to a site Utility Monitoring Control System (UMCS), or will it be in the near future?  The UMCS is used for managing building controls installation wide.</t>
  </si>
  <si>
    <t xml:space="preserve">13a. If answer to #11 is NO, will a local web interface be required? </t>
  </si>
  <si>
    <t>See BACnet Coordination question 13and 13a</t>
  </si>
  <si>
    <t>See BACnet Coordination question 11</t>
  </si>
  <si>
    <t>See BACnet Coordination question 12 and 12a</t>
  </si>
  <si>
    <t>See site preferences  question 1</t>
  </si>
  <si>
    <t>See Site Preferences question 8 on the coordination with site survey.</t>
  </si>
  <si>
    <t xml:space="preserve">See Site Preferences question 5 and 6 </t>
  </si>
  <si>
    <t>See Site Preferences  question 3 and 4</t>
  </si>
  <si>
    <t>See Site Preferences  question 1</t>
  </si>
  <si>
    <t>See Site Preferences  question 2</t>
  </si>
  <si>
    <t>Determine whether control logic diagrams are required to be submitted by the contractor.  A sample would be required to establish format. See Site Preferences question 7.</t>
  </si>
  <si>
    <t>See Site Preferences question 14</t>
  </si>
  <si>
    <t>See Site Preferences question 12 and 13.</t>
  </si>
  <si>
    <t>See Site Preferences question 11 and 11a.</t>
  </si>
  <si>
    <t>Fill out the specification tabs, which has every designer  input required to tailor the specification.</t>
  </si>
  <si>
    <t>The "Where to Find Information" column will tell you how to tailor the section, and will refer to the coordination survery question the section pertains to.</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</si>
</sst>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u/>
      <sz val="16"/>
      <color theme="1"/>
      <name val="Calibri"/>
      <family val="2"/>
      <scheme val="minor"/>
    </font>
    <font>
      <b/>
      <sz val="14"/>
      <color theme="1"/>
      <name val="Calibri"/>
      <family val="2"/>
      <scheme val="minor"/>
    </font>
    <font>
      <b/>
      <u/>
      <sz val="14"/>
      <color theme="1"/>
      <name val="Calibri"/>
      <family val="2"/>
      <scheme val="minor"/>
    </font>
    <font>
      <b/>
      <sz val="12"/>
      <color theme="1"/>
      <name val="Calibri"/>
      <family val="2"/>
      <scheme val="minor"/>
    </font>
    <font>
      <b/>
      <sz val="11"/>
      <color rgb="FFFF0000"/>
      <name val="Calibri"/>
      <family val="2"/>
      <scheme val="minor"/>
    </font>
    <font>
      <b/>
      <u/>
      <sz val="12"/>
      <color theme="1"/>
      <name val="Calibri"/>
      <family val="2"/>
      <scheme val="minor"/>
    </font>
    <font>
      <sz val="11"/>
      <name val="Calibri"/>
      <family val="2"/>
      <scheme val="minor"/>
    </font>
    <font>
      <b/>
      <sz val="18"/>
      <color theme="1"/>
      <name val="Calibri"/>
      <family val="2"/>
      <scheme val="minor"/>
    </font>
    <font>
      <sz val="14"/>
      <color theme="1"/>
      <name val="Calibri"/>
      <family val="2"/>
      <scheme val="minor"/>
    </font>
    <font>
      <u/>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230">
    <xf numFmtId="0" fontId="0" fillId="0" borderId="0" xfId="0"/>
    <xf numFmtId="0" fontId="1" fillId="0" borderId="0" xfId="0" applyFont="1"/>
    <xf numFmtId="0" fontId="0" fillId="0" borderId="0" xfId="0" applyFill="1" applyBorder="1" applyAlignment="1">
      <alignment vertical="center" wrapText="1"/>
    </xf>
    <xf numFmtId="0" fontId="2" fillId="0" borderId="0" xfId="0" applyFont="1" applyFill="1" applyBorder="1" applyAlignment="1">
      <alignment horizontal="center" vertical="center" wrapText="1"/>
    </xf>
    <xf numFmtId="0" fontId="0" fillId="0" borderId="0" xfId="0" applyFont="1" applyFill="1" applyBorder="1" applyAlignment="1">
      <alignment vertical="center" wrapText="1"/>
    </xf>
    <xf numFmtId="0" fontId="0" fillId="0" borderId="0" xfId="0" applyFill="1" applyBorder="1" applyAlignment="1">
      <alignment horizontal="left"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xf>
    <xf numFmtId="0" fontId="0" fillId="0" borderId="11" xfId="0" applyFont="1" applyFill="1" applyBorder="1" applyAlignment="1">
      <alignment vertical="center" wrapText="1"/>
    </xf>
    <xf numFmtId="0" fontId="10" fillId="0" borderId="11" xfId="0" applyFont="1" applyFill="1" applyBorder="1" applyAlignment="1">
      <alignment vertical="center" wrapText="1"/>
    </xf>
    <xf numFmtId="0" fontId="0" fillId="0" borderId="41" xfId="0" applyFill="1" applyBorder="1" applyAlignment="1">
      <alignment vertical="center" wrapText="1"/>
    </xf>
    <xf numFmtId="0" fontId="3" fillId="0" borderId="0" xfId="0" applyFont="1" applyFill="1" applyBorder="1" applyAlignment="1">
      <alignment vertical="center" wrapText="1"/>
    </xf>
    <xf numFmtId="0" fontId="0" fillId="0" borderId="11" xfId="0" applyFill="1" applyBorder="1" applyAlignment="1">
      <alignment vertical="center" wrapText="1"/>
    </xf>
    <xf numFmtId="0" fontId="0" fillId="0" borderId="51" xfId="0" applyFont="1" applyFill="1" applyBorder="1" applyAlignment="1">
      <alignment horizontal="center" vertical="center" wrapText="1"/>
    </xf>
    <xf numFmtId="0" fontId="0" fillId="0" borderId="46" xfId="0" applyFont="1" applyFill="1" applyBorder="1" applyAlignment="1">
      <alignment horizontal="center" vertical="center" wrapText="1"/>
    </xf>
    <xf numFmtId="0" fontId="0" fillId="0" borderId="11" xfId="0" applyFill="1" applyBorder="1" applyAlignment="1">
      <alignment horizontal="center" vertical="center" wrapText="1"/>
    </xf>
    <xf numFmtId="0" fontId="0" fillId="0" borderId="11" xfId="0" applyFont="1" applyFill="1" applyBorder="1" applyAlignment="1">
      <alignment horizontal="left" vertical="center" wrapText="1"/>
    </xf>
    <xf numFmtId="0" fontId="0" fillId="0" borderId="11" xfId="0" applyFill="1" applyBorder="1" applyAlignment="1">
      <alignment horizontal="left" vertical="center" wrapText="1"/>
    </xf>
    <xf numFmtId="0" fontId="0" fillId="0" borderId="11" xfId="0" applyFont="1" applyFill="1" applyBorder="1" applyAlignment="1">
      <alignment horizontal="center" vertical="center" wrapText="1"/>
    </xf>
    <xf numFmtId="0" fontId="0" fillId="0" borderId="11" xfId="0" applyBorder="1" applyAlignment="1">
      <alignment vertical="center" wrapText="1"/>
    </xf>
    <xf numFmtId="0" fontId="0" fillId="0" borderId="11" xfId="0" quotePrefix="1" applyFill="1" applyBorder="1" applyAlignment="1">
      <alignment horizontal="center" vertical="center" wrapText="1"/>
    </xf>
    <xf numFmtId="0" fontId="0" fillId="0" borderId="11" xfId="0" applyBorder="1" applyAlignment="1">
      <alignment horizontal="center" vertical="center" wrapText="1"/>
    </xf>
    <xf numFmtId="0" fontId="0" fillId="0" borderId="47" xfId="0" applyFont="1" applyFill="1" applyBorder="1" applyAlignment="1">
      <alignment horizontal="center" vertical="center" wrapText="1"/>
    </xf>
    <xf numFmtId="0" fontId="0" fillId="0" borderId="47" xfId="0" applyBorder="1" applyAlignment="1">
      <alignment vertical="center" wrapText="1"/>
    </xf>
    <xf numFmtId="0" fontId="0" fillId="0" borderId="47" xfId="0" applyFont="1" applyFill="1" applyBorder="1" applyAlignment="1">
      <alignment horizontal="left" vertical="center" wrapText="1"/>
    </xf>
    <xf numFmtId="0" fontId="1" fillId="0" borderId="0" xfId="0" applyFont="1" applyProtection="1"/>
    <xf numFmtId="0" fontId="0" fillId="0" borderId="0" xfId="0" applyProtection="1"/>
    <xf numFmtId="0" fontId="1" fillId="0" borderId="0" xfId="0" applyFont="1" applyBorder="1" applyProtection="1"/>
    <xf numFmtId="0" fontId="1" fillId="0" borderId="0" xfId="0" applyFont="1" applyBorder="1" applyAlignment="1" applyProtection="1">
      <alignment vertical="center"/>
    </xf>
    <xf numFmtId="0" fontId="1" fillId="0" borderId="0" xfId="0" applyFont="1" applyBorder="1" applyAlignment="1" applyProtection="1">
      <alignment vertical="center" wrapText="1"/>
    </xf>
    <xf numFmtId="0" fontId="8" fillId="0" borderId="0" xfId="0" applyFont="1" applyBorder="1" applyProtection="1"/>
    <xf numFmtId="0" fontId="7" fillId="2" borderId="1" xfId="0" applyFont="1" applyFill="1" applyBorder="1" applyAlignment="1" applyProtection="1"/>
    <xf numFmtId="0" fontId="7" fillId="2" borderId="3" xfId="0" applyFont="1" applyFill="1" applyBorder="1" applyAlignment="1" applyProtection="1"/>
    <xf numFmtId="0" fontId="3" fillId="0" borderId="0" xfId="0" applyFont="1" applyProtection="1"/>
    <xf numFmtId="0" fontId="8" fillId="0" borderId="0" xfId="0" applyFont="1" applyProtection="1"/>
    <xf numFmtId="0" fontId="7" fillId="2" borderId="29" xfId="0" applyFont="1" applyFill="1" applyBorder="1" applyAlignment="1" applyProtection="1">
      <protection locked="0"/>
    </xf>
    <xf numFmtId="0" fontId="7" fillId="2" borderId="30" xfId="0" applyFont="1" applyFill="1" applyBorder="1" applyAlignment="1" applyProtection="1">
      <protection locked="0"/>
    </xf>
    <xf numFmtId="0" fontId="2" fillId="0" borderId="47" xfId="0" applyFont="1" applyFill="1" applyBorder="1" applyAlignment="1" applyProtection="1">
      <alignment horizontal="center" vertical="center" wrapText="1"/>
      <protection locked="0"/>
    </xf>
    <xf numFmtId="0" fontId="2" fillId="0" borderId="11" xfId="0" applyFont="1" applyFill="1" applyBorder="1" applyAlignment="1" applyProtection="1">
      <alignment horizontal="center" vertical="center" wrapText="1"/>
      <protection locked="0"/>
    </xf>
    <xf numFmtId="0" fontId="0" fillId="0" borderId="11" xfId="0" applyFill="1" applyBorder="1" applyAlignment="1" applyProtection="1">
      <alignment horizontal="center" vertical="center" wrapText="1"/>
      <protection locked="0"/>
    </xf>
    <xf numFmtId="0" fontId="2" fillId="0" borderId="11" xfId="0" applyFont="1" applyFill="1" applyBorder="1" applyAlignment="1" applyProtection="1">
      <alignment vertical="center" wrapText="1"/>
      <protection locked="0"/>
    </xf>
    <xf numFmtId="0" fontId="0" fillId="0" borderId="11" xfId="0" applyFill="1" applyBorder="1" applyAlignment="1" applyProtection="1">
      <alignment vertical="center" wrapText="1"/>
      <protection locked="0"/>
    </xf>
    <xf numFmtId="0" fontId="11" fillId="0" borderId="0" xfId="0" applyFont="1" applyAlignment="1"/>
    <xf numFmtId="0" fontId="12" fillId="0" borderId="0" xfId="0" applyFont="1" applyAlignment="1"/>
    <xf numFmtId="0" fontId="12" fillId="0" borderId="0" xfId="0" applyFont="1" applyAlignment="1">
      <alignment vertical="center" wrapText="1"/>
    </xf>
    <xf numFmtId="0" fontId="12" fillId="0" borderId="27" xfId="0" applyFont="1" applyBorder="1" applyAlignment="1">
      <alignment vertical="center"/>
    </xf>
    <xf numFmtId="0" fontId="12" fillId="0" borderId="46" xfId="0" applyFont="1" applyBorder="1" applyAlignment="1">
      <alignment vertical="center" wrapText="1"/>
    </xf>
    <xf numFmtId="0" fontId="13" fillId="0" borderId="11" xfId="0" applyFont="1" applyFill="1" applyBorder="1" applyAlignment="1">
      <alignment vertical="center" wrapText="1"/>
    </xf>
    <xf numFmtId="0" fontId="11" fillId="0" borderId="32" xfId="0" applyFont="1" applyBorder="1" applyAlignment="1">
      <alignment horizontal="center"/>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0" xfId="0" applyBorder="1" applyAlignment="1" applyProtection="1">
      <alignment horizontal="center" vertical="center" wrapText="1"/>
    </xf>
    <xf numFmtId="0" fontId="0" fillId="0" borderId="11"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14" xfId="0" applyBorder="1" applyAlignment="1" applyProtection="1">
      <alignment horizontal="center"/>
      <protection locked="0"/>
    </xf>
    <xf numFmtId="0" fontId="0" fillId="0" borderId="15" xfId="0" applyBorder="1" applyAlignment="1" applyProtection="1">
      <alignment horizontal="center"/>
      <protection locked="0"/>
    </xf>
    <xf numFmtId="0" fontId="5" fillId="0" borderId="48" xfId="0" applyFont="1" applyBorder="1" applyAlignment="1" applyProtection="1">
      <alignment horizontal="center"/>
    </xf>
    <xf numFmtId="0" fontId="5" fillId="0" borderId="16" xfId="0" applyFont="1" applyBorder="1" applyAlignment="1" applyProtection="1">
      <alignment horizontal="center"/>
    </xf>
    <xf numFmtId="0" fontId="5" fillId="0" borderId="17" xfId="0" applyFont="1" applyBorder="1" applyAlignment="1" applyProtection="1">
      <alignment horizontal="center"/>
    </xf>
    <xf numFmtId="0" fontId="0" fillId="0" borderId="7" xfId="0" applyBorder="1" applyAlignment="1" applyProtection="1">
      <alignment horizontal="center" vertical="center" wrapText="1"/>
    </xf>
    <xf numFmtId="0" fontId="0" fillId="0" borderId="8" xfId="0" applyBorder="1" applyAlignment="1" applyProtection="1">
      <alignment horizontal="center" vertical="center" wrapText="1"/>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4" fillId="0" borderId="1" xfId="0" applyFont="1" applyBorder="1" applyAlignment="1" applyProtection="1">
      <alignment horizontal="center"/>
    </xf>
    <xf numFmtId="0" fontId="4" fillId="0" borderId="2" xfId="0" applyFont="1" applyBorder="1" applyAlignment="1" applyProtection="1">
      <alignment horizontal="center"/>
    </xf>
    <xf numFmtId="0" fontId="4" fillId="0" borderId="3" xfId="0" applyFont="1" applyBorder="1" applyAlignment="1" applyProtection="1">
      <alignment horizontal="center"/>
    </xf>
    <xf numFmtId="0" fontId="4" fillId="0" borderId="4" xfId="0" applyFont="1" applyBorder="1" applyAlignment="1" applyProtection="1">
      <alignment horizontal="center"/>
    </xf>
    <xf numFmtId="0" fontId="4" fillId="0" borderId="5" xfId="0" applyFont="1" applyBorder="1" applyAlignment="1" applyProtection="1">
      <alignment horizontal="center"/>
    </xf>
    <xf numFmtId="0" fontId="4" fillId="0" borderId="6" xfId="0" applyFont="1" applyBorder="1" applyAlignment="1" applyProtection="1">
      <alignment horizontal="center"/>
    </xf>
    <xf numFmtId="0" fontId="0" fillId="0" borderId="7" xfId="0" applyBorder="1" applyAlignment="1" applyProtection="1">
      <alignment horizontal="center" vertical="center"/>
    </xf>
    <xf numFmtId="0" fontId="0" fillId="0" borderId="8" xfId="0" applyBorder="1" applyAlignment="1" applyProtection="1">
      <alignment horizontal="center" vertical="center"/>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0" fillId="0" borderId="10" xfId="0" applyBorder="1" applyAlignment="1" applyProtection="1">
      <alignment horizontal="left" vertical="center"/>
    </xf>
    <xf numFmtId="0" fontId="0" fillId="0" borderId="11" xfId="0" applyBorder="1" applyAlignment="1" applyProtection="1">
      <alignment horizontal="left" vertical="center"/>
    </xf>
    <xf numFmtId="0" fontId="0" fillId="0" borderId="27" xfId="0" applyBorder="1" applyAlignment="1" applyProtection="1">
      <alignment horizontal="left" vertical="center"/>
    </xf>
    <xf numFmtId="0" fontId="0" fillId="0" borderId="18"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0" borderId="30" xfId="0" applyBorder="1" applyAlignment="1" applyProtection="1">
      <alignment horizontal="center"/>
      <protection locked="0"/>
    </xf>
    <xf numFmtId="0" fontId="7" fillId="0" borderId="7" xfId="0" applyFont="1" applyBorder="1" applyAlignment="1" applyProtection="1">
      <alignment horizontal="center"/>
    </xf>
    <xf numFmtId="0" fontId="7" fillId="0" borderId="8" xfId="0" applyFont="1" applyBorder="1" applyAlignment="1" applyProtection="1">
      <alignment horizontal="center"/>
    </xf>
    <xf numFmtId="0" fontId="7" fillId="0" borderId="31" xfId="0" applyFont="1" applyBorder="1" applyAlignment="1" applyProtection="1">
      <alignment horizontal="center"/>
    </xf>
    <xf numFmtId="0" fontId="7" fillId="2" borderId="7" xfId="0" applyFont="1" applyFill="1" applyBorder="1" applyAlignment="1" applyProtection="1">
      <alignment horizontal="center"/>
      <protection locked="0"/>
    </xf>
    <xf numFmtId="0" fontId="7" fillId="2" borderId="9" xfId="0" applyFont="1" applyFill="1" applyBorder="1" applyAlignment="1" applyProtection="1">
      <alignment horizontal="center"/>
      <protection locked="0"/>
    </xf>
    <xf numFmtId="0" fontId="0" fillId="0" borderId="10" xfId="0" applyBorder="1" applyAlignment="1" applyProtection="1">
      <alignment horizontal="left" vertical="center" wrapText="1"/>
    </xf>
    <xf numFmtId="0" fontId="0" fillId="0" borderId="11" xfId="0" applyBorder="1" applyAlignment="1" applyProtection="1">
      <alignment horizontal="left" vertical="center" wrapText="1"/>
    </xf>
    <xf numFmtId="0" fontId="0" fillId="0" borderId="27" xfId="0" applyBorder="1" applyAlignment="1" applyProtection="1">
      <alignment horizontal="left" vertical="center" wrapText="1"/>
    </xf>
    <xf numFmtId="0" fontId="6" fillId="0" borderId="20" xfId="0" applyFont="1" applyBorder="1" applyAlignment="1" applyProtection="1">
      <alignment horizontal="center"/>
    </xf>
    <xf numFmtId="0" fontId="6" fillId="0" borderId="21" xfId="0" applyFont="1" applyBorder="1" applyAlignment="1" applyProtection="1">
      <alignment horizontal="center"/>
    </xf>
    <xf numFmtId="0" fontId="6" fillId="0" borderId="22" xfId="0" applyFont="1" applyBorder="1" applyAlignment="1" applyProtection="1">
      <alignment horizontal="center"/>
    </xf>
    <xf numFmtId="0" fontId="6" fillId="0" borderId="23" xfId="0" applyFont="1" applyBorder="1" applyAlignment="1" applyProtection="1">
      <alignment horizontal="center"/>
    </xf>
    <xf numFmtId="0" fontId="7" fillId="0" borderId="24" xfId="0" applyFont="1" applyBorder="1" applyAlignment="1" applyProtection="1">
      <alignment horizontal="center"/>
    </xf>
    <xf numFmtId="0" fontId="7" fillId="0" borderId="25" xfId="0" applyFont="1" applyBorder="1" applyAlignment="1" applyProtection="1">
      <alignment horizontal="center"/>
    </xf>
    <xf numFmtId="0" fontId="7" fillId="0" borderId="26" xfId="0" applyFont="1" applyBorder="1" applyAlignment="1" applyProtection="1">
      <alignment horizontal="center"/>
    </xf>
    <xf numFmtId="0" fontId="0" fillId="0" borderId="18" xfId="0" applyBorder="1" applyAlignment="1" applyProtection="1">
      <alignment horizontal="left" vertical="center" wrapText="1"/>
    </xf>
    <xf numFmtId="0" fontId="0" fillId="0" borderId="19" xfId="0" applyBorder="1" applyAlignment="1" applyProtection="1">
      <alignment horizontal="left" vertical="center" wrapText="1"/>
    </xf>
    <xf numFmtId="0" fontId="0" fillId="0" borderId="28" xfId="0" applyBorder="1" applyAlignment="1" applyProtection="1">
      <alignment horizontal="left" vertical="center" wrapText="1"/>
    </xf>
    <xf numFmtId="0" fontId="0" fillId="0" borderId="29" xfId="0" applyBorder="1" applyAlignment="1" applyProtection="1">
      <alignment horizontal="left" vertical="center" wrapText="1"/>
    </xf>
    <xf numFmtId="0" fontId="0" fillId="0" borderId="32" xfId="0" applyBorder="1" applyAlignment="1" applyProtection="1">
      <alignment horizontal="left" vertical="center" wrapText="1"/>
    </xf>
    <xf numFmtId="0" fontId="0" fillId="0" borderId="30" xfId="0" applyBorder="1" applyAlignment="1" applyProtection="1">
      <alignment horizontal="left" vertical="center" wrapText="1"/>
    </xf>
    <xf numFmtId="0" fontId="0" fillId="0" borderId="18" xfId="0" applyBorder="1" applyAlignment="1" applyProtection="1">
      <alignment horizontal="center" vertical="center" wrapText="1"/>
      <protection locked="0"/>
    </xf>
    <xf numFmtId="0" fontId="0" fillId="0" borderId="28" xfId="0"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0" borderId="18"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13" xfId="0" applyBorder="1" applyAlignment="1" applyProtection="1">
      <alignment horizontal="left" vertical="center"/>
    </xf>
    <xf numFmtId="0" fontId="0" fillId="0" borderId="14" xfId="0" applyBorder="1" applyAlignment="1" applyProtection="1">
      <alignment horizontal="left" vertical="center"/>
    </xf>
    <xf numFmtId="0" fontId="0" fillId="0" borderId="33" xfId="0" applyBorder="1" applyAlignment="1" applyProtection="1">
      <alignment horizontal="left" vertical="center"/>
    </xf>
    <xf numFmtId="0" fontId="0" fillId="0" borderId="10" xfId="0" applyBorder="1" applyAlignment="1" applyProtection="1">
      <alignment horizontal="left" wrapText="1"/>
    </xf>
    <xf numFmtId="0" fontId="0" fillId="0" borderId="11" xfId="0" applyBorder="1" applyAlignment="1" applyProtection="1">
      <alignment horizontal="left" wrapText="1"/>
    </xf>
    <xf numFmtId="0" fontId="0" fillId="0" borderId="27" xfId="0" applyBorder="1" applyAlignment="1" applyProtection="1">
      <alignment horizontal="left" wrapText="1"/>
    </xf>
    <xf numFmtId="0" fontId="0" fillId="0" borderId="10" xfId="0" applyBorder="1" applyAlignment="1" applyProtection="1">
      <alignment horizontal="center"/>
      <protection locked="0"/>
    </xf>
    <xf numFmtId="0" fontId="0" fillId="0" borderId="13" xfId="0" applyBorder="1" applyAlignment="1" applyProtection="1">
      <alignment horizontal="center"/>
      <protection locked="0"/>
    </xf>
    <xf numFmtId="0" fontId="7" fillId="0" borderId="18" xfId="0" applyFont="1" applyBorder="1" applyAlignment="1" applyProtection="1">
      <alignment horizontal="center"/>
      <protection locked="0"/>
    </xf>
    <xf numFmtId="0" fontId="7" fillId="0" borderId="28" xfId="0" applyFont="1" applyBorder="1" applyAlignment="1" applyProtection="1">
      <alignment horizontal="center"/>
      <protection locked="0"/>
    </xf>
    <xf numFmtId="0" fontId="7" fillId="0" borderId="38" xfId="0" applyFont="1" applyBorder="1" applyAlignment="1" applyProtection="1">
      <alignment horizontal="center"/>
      <protection locked="0"/>
    </xf>
    <xf numFmtId="0" fontId="7" fillId="0" borderId="39" xfId="0" applyFont="1" applyBorder="1" applyAlignment="1" applyProtection="1">
      <alignment horizontal="center"/>
      <protection locked="0"/>
    </xf>
    <xf numFmtId="0" fontId="7" fillId="0" borderId="29" xfId="0" applyFont="1" applyBorder="1" applyAlignment="1" applyProtection="1">
      <alignment horizontal="center"/>
      <protection locked="0"/>
    </xf>
    <xf numFmtId="0" fontId="7" fillId="0" borderId="30" xfId="0" applyFont="1" applyBorder="1" applyAlignment="1" applyProtection="1">
      <alignment horizontal="center"/>
      <protection locked="0"/>
    </xf>
    <xf numFmtId="0" fontId="0" fillId="0" borderId="18" xfId="0" applyBorder="1" applyAlignment="1" applyProtection="1">
      <alignment horizontal="left" vertical="center"/>
    </xf>
    <xf numFmtId="0" fontId="0" fillId="0" borderId="19" xfId="0" applyBorder="1" applyAlignment="1" applyProtection="1">
      <alignment horizontal="left" vertical="center"/>
    </xf>
    <xf numFmtId="0" fontId="0" fillId="0" borderId="28" xfId="0" applyBorder="1" applyAlignment="1" applyProtection="1">
      <alignment horizontal="left" vertical="center"/>
    </xf>
    <xf numFmtId="0" fontId="0" fillId="0" borderId="29" xfId="0" applyBorder="1" applyAlignment="1" applyProtection="1">
      <alignment horizontal="left" vertical="center"/>
    </xf>
    <xf numFmtId="0" fontId="0" fillId="0" borderId="32" xfId="0" applyBorder="1" applyAlignment="1" applyProtection="1">
      <alignment horizontal="left" vertical="center"/>
    </xf>
    <xf numFmtId="0" fontId="0" fillId="0" borderId="30" xfId="0" applyBorder="1" applyAlignment="1" applyProtection="1">
      <alignment horizontal="left" vertical="center"/>
    </xf>
    <xf numFmtId="0" fontId="0" fillId="0" borderId="27" xfId="0" applyBorder="1" applyAlignment="1" applyProtection="1">
      <alignment horizontal="center" vertical="center"/>
    </xf>
    <xf numFmtId="0" fontId="0" fillId="0" borderId="46" xfId="0" applyBorder="1" applyAlignment="1" applyProtection="1">
      <alignment horizontal="center" vertical="center"/>
    </xf>
    <xf numFmtId="0" fontId="0" fillId="0" borderId="27"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34" xfId="0" applyBorder="1" applyAlignment="1" applyProtection="1">
      <alignment horizontal="left" vertical="center" wrapText="1"/>
    </xf>
    <xf numFmtId="0" fontId="0" fillId="0" borderId="36" xfId="0" applyBorder="1" applyAlignment="1" applyProtection="1">
      <alignment horizontal="left" vertical="center" wrapText="1"/>
    </xf>
    <xf numFmtId="0" fontId="0" fillId="0" borderId="35"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18" xfId="0" applyFont="1" applyBorder="1" applyAlignment="1" applyProtection="1">
      <alignment horizontal="left" vertical="center" wrapText="1"/>
    </xf>
    <xf numFmtId="0" fontId="0" fillId="0" borderId="19" xfId="0"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9" xfId="0" applyFont="1" applyBorder="1" applyAlignment="1" applyProtection="1">
      <alignment horizontal="left" vertical="center" wrapText="1"/>
    </xf>
    <xf numFmtId="0" fontId="0" fillId="0" borderId="32" xfId="0" applyFont="1" applyBorder="1" applyAlignment="1" applyProtection="1">
      <alignment horizontal="left" vertical="center" wrapText="1"/>
    </xf>
    <xf numFmtId="0" fontId="0" fillId="0" borderId="30" xfId="0" applyFont="1" applyBorder="1" applyAlignment="1" applyProtection="1">
      <alignment horizontal="left" vertical="center" wrapText="1"/>
    </xf>
    <xf numFmtId="0" fontId="0" fillId="0" borderId="35" xfId="0" applyBorder="1" applyAlignment="1" applyProtection="1">
      <alignment horizontal="left" vertical="center" wrapText="1"/>
    </xf>
    <xf numFmtId="0" fontId="0" fillId="0" borderId="37" xfId="0" applyBorder="1" applyAlignment="1" applyProtection="1">
      <alignment horizontal="left" vertical="center" wrapText="1"/>
    </xf>
    <xf numFmtId="0" fontId="0" fillId="0" borderId="34"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18" xfId="0" applyFont="1" applyBorder="1" applyAlignment="1" applyProtection="1">
      <alignment horizontal="center"/>
      <protection locked="0"/>
    </xf>
    <xf numFmtId="0" fontId="0" fillId="0" borderId="28" xfId="0" applyFont="1" applyBorder="1" applyAlignment="1" applyProtection="1">
      <alignment horizontal="center"/>
      <protection locked="0"/>
    </xf>
    <xf numFmtId="0" fontId="0" fillId="0" borderId="29" xfId="0" applyFont="1" applyBorder="1" applyAlignment="1" applyProtection="1">
      <alignment horizontal="center"/>
      <protection locked="0"/>
    </xf>
    <xf numFmtId="0" fontId="0" fillId="0" borderId="30" xfId="0" applyFont="1" applyBorder="1" applyAlignment="1" applyProtection="1">
      <alignment horizontal="center"/>
      <protection locked="0"/>
    </xf>
    <xf numFmtId="0" fontId="0" fillId="0" borderId="35" xfId="0" applyBorder="1" applyAlignment="1" applyProtection="1">
      <alignment horizontal="left" vertical="center"/>
    </xf>
    <xf numFmtId="0" fontId="0" fillId="0" borderId="34" xfId="0" applyBorder="1" applyAlignment="1" applyProtection="1">
      <alignment horizontal="left" vertical="center"/>
    </xf>
    <xf numFmtId="0" fontId="0" fillId="0" borderId="37" xfId="0" applyBorder="1" applyAlignment="1" applyProtection="1">
      <alignment horizontal="left" vertical="center"/>
    </xf>
    <xf numFmtId="0" fontId="0" fillId="0" borderId="36" xfId="0" applyBorder="1" applyAlignment="1" applyProtection="1">
      <alignment horizontal="left" vertical="center"/>
    </xf>
    <xf numFmtId="0" fontId="0" fillId="0" borderId="41" xfId="0" applyBorder="1" applyAlignment="1" applyProtection="1">
      <alignment horizontal="left" vertical="center" wrapText="1"/>
    </xf>
    <xf numFmtId="0" fontId="0" fillId="0" borderId="0" xfId="0" applyBorder="1" applyAlignment="1" applyProtection="1">
      <alignment horizontal="left" vertical="center" wrapText="1"/>
    </xf>
    <xf numFmtId="0" fontId="0" fillId="0" borderId="39" xfId="0" applyBorder="1" applyAlignment="1" applyProtection="1">
      <alignment horizontal="left" vertical="center" wrapText="1"/>
    </xf>
    <xf numFmtId="0" fontId="2" fillId="0" borderId="52" xfId="0" applyFont="1" applyBorder="1" applyAlignment="1" applyProtection="1">
      <alignment horizontal="center"/>
    </xf>
    <xf numFmtId="0" fontId="2" fillId="0" borderId="51" xfId="0" applyFont="1" applyBorder="1" applyAlignment="1" applyProtection="1">
      <alignment horizontal="center"/>
    </xf>
    <xf numFmtId="0" fontId="2" fillId="0" borderId="53" xfId="0" applyFont="1" applyBorder="1" applyAlignment="1" applyProtection="1">
      <alignment horizontal="center"/>
    </xf>
    <xf numFmtId="0" fontId="0" fillId="0" borderId="11" xfId="0"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12" xfId="0" applyBorder="1" applyAlignment="1" applyProtection="1">
      <alignment horizontal="left" vertical="center" wrapText="1"/>
    </xf>
    <xf numFmtId="0" fontId="0" fillId="0" borderId="14" xfId="0" applyBorder="1" applyAlignment="1" applyProtection="1">
      <alignment horizontal="left" vertical="center" wrapText="1"/>
    </xf>
    <xf numFmtId="0" fontId="0" fillId="0" borderId="15" xfId="0" applyBorder="1" applyAlignment="1" applyProtection="1">
      <alignment horizontal="left" vertical="center" wrapText="1"/>
    </xf>
    <xf numFmtId="0" fontId="0" fillId="0" borderId="10" xfId="0"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0" fontId="5" fillId="0" borderId="24" xfId="0" applyFont="1" applyBorder="1" applyAlignment="1" applyProtection="1">
      <alignment horizontal="center"/>
    </xf>
    <xf numFmtId="0" fontId="5" fillId="0" borderId="25" xfId="0" applyFont="1" applyBorder="1" applyAlignment="1" applyProtection="1">
      <alignment horizontal="center"/>
    </xf>
    <xf numFmtId="0" fontId="5" fillId="0" borderId="26" xfId="0" applyFont="1" applyBorder="1" applyAlignment="1" applyProtection="1">
      <alignment horizontal="center"/>
    </xf>
    <xf numFmtId="0" fontId="2" fillId="0" borderId="10" xfId="0" applyFont="1" applyBorder="1" applyAlignment="1" applyProtection="1">
      <alignment horizontal="left" wrapText="1"/>
    </xf>
    <xf numFmtId="0" fontId="2" fillId="0" borderId="11" xfId="0" applyFont="1" applyBorder="1" applyAlignment="1" applyProtection="1">
      <alignment horizontal="left" wrapText="1"/>
    </xf>
    <xf numFmtId="0" fontId="2" fillId="0" borderId="27" xfId="0" applyFont="1" applyBorder="1" applyAlignment="1" applyProtection="1">
      <alignment horizontal="left" wrapText="1"/>
    </xf>
    <xf numFmtId="0" fontId="2" fillId="2" borderId="10" xfId="0" applyFont="1" applyFill="1" applyBorder="1" applyAlignment="1" applyProtection="1">
      <alignment horizontal="center"/>
      <protection locked="0"/>
    </xf>
    <xf numFmtId="0" fontId="2" fillId="2" borderId="12" xfId="0" applyFont="1" applyFill="1" applyBorder="1" applyAlignment="1" applyProtection="1">
      <alignment horizontal="center"/>
      <protection locked="0"/>
    </xf>
    <xf numFmtId="0" fontId="2" fillId="2" borderId="10" xfId="0" applyFont="1" applyFill="1" applyBorder="1" applyAlignment="1" applyProtection="1">
      <alignment horizontal="center"/>
    </xf>
    <xf numFmtId="0" fontId="2" fillId="2" borderId="12" xfId="0" applyFont="1" applyFill="1" applyBorder="1" applyAlignment="1" applyProtection="1">
      <alignment horizontal="center"/>
    </xf>
    <xf numFmtId="0" fontId="9" fillId="0" borderId="43"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9" fillId="0" borderId="48" xfId="0" applyFont="1" applyFill="1" applyBorder="1" applyAlignment="1">
      <alignment horizontal="center" vertical="center" wrapText="1"/>
    </xf>
    <xf numFmtId="0" fontId="9" fillId="0" borderId="40"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6" fillId="0" borderId="11" xfId="0" applyFont="1" applyBorder="1" applyAlignment="1">
      <alignment horizontal="center" vertical="center"/>
    </xf>
    <xf numFmtId="0" fontId="0" fillId="0" borderId="27" xfId="0" applyFont="1" applyFill="1" applyBorder="1" applyAlignment="1">
      <alignment horizontal="center" vertical="center" wrapText="1"/>
    </xf>
    <xf numFmtId="0" fontId="0" fillId="0" borderId="46" xfId="0" applyFont="1" applyFill="1" applyBorder="1" applyAlignment="1">
      <alignment horizontal="center" vertical="center" wrapText="1"/>
    </xf>
    <xf numFmtId="0" fontId="4" fillId="0" borderId="38" xfId="0" applyFont="1" applyBorder="1" applyAlignment="1">
      <alignment horizontal="center"/>
    </xf>
    <xf numFmtId="0" fontId="4" fillId="0" borderId="0"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0"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39" xfId="0" applyFont="1" applyBorder="1" applyAlignment="1">
      <alignment horizontal="center" vertical="center" wrapText="1"/>
    </xf>
    <xf numFmtId="0" fontId="9" fillId="0" borderId="50"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47"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6" xfId="0" applyFont="1" applyBorder="1" applyAlignment="1">
      <alignment horizontal="center" vertical="center" wrapText="1"/>
    </xf>
    <xf numFmtId="0" fontId="0" fillId="0" borderId="27" xfId="0" applyFill="1" applyBorder="1" applyAlignment="1">
      <alignment horizontal="center" vertical="center" wrapText="1"/>
    </xf>
    <xf numFmtId="0" fontId="0" fillId="0" borderId="46" xfId="0" applyFill="1" applyBorder="1" applyAlignment="1">
      <alignment horizontal="center" vertical="center" wrapText="1"/>
    </xf>
  </cellXfs>
  <cellStyles count="1">
    <cellStyle name="Normal" xfId="0" builtinId="0"/>
  </cellStyles>
  <dxfs count="29">
    <dxf>
      <fill>
        <patternFill>
          <bgColor rgb="FFFFFF00"/>
        </patternFill>
      </fill>
    </dxf>
    <dxf>
      <fill>
        <patternFill>
          <bgColor rgb="FFFFFF00"/>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4cfecmb/Desktop/UFGS%20Specs/Checklist/Design/23%2009%2023.01%20Controls%20-%20Designer%20Checklist%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4cfecmb/Desktop/UFGS%20Specs/Checklist/Design/25%2010%2010%20Controls%20-%20Designer%20Checklist%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 READ FIRST"/>
      <sheetName val="Coordination with Site"/>
      <sheetName val="Design Decision Checklist (2)"/>
      <sheetName val="Design Decision Checklist"/>
      <sheetName val="Verbaige From Spec"/>
    </sheetNames>
    <sheetDataSet>
      <sheetData sheetId="0"/>
      <sheetData sheetId="1"/>
      <sheetData sheetId="2"/>
      <sheetData sheetId="3"/>
      <sheetData sheetId="4">
        <row r="21">
          <cell r="C21" t="str">
            <v>Choose the preferred location for network interface jacks by controllers with thermostats (coordinate with the project site to determine preference of O&amp;M Staff).</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 READ FIRST"/>
      <sheetName val="Site Generic Coordination"/>
      <sheetName val="LonWorks Coordination"/>
      <sheetName val="BACnet Coordination"/>
      <sheetName val="UMCS Coordination"/>
      <sheetName val="Design Decision Checklist"/>
      <sheetName val="Verbaige From Spec"/>
    </sheetNames>
    <sheetDataSet>
      <sheetData sheetId="0"/>
      <sheetData sheetId="1">
        <row r="23">
          <cell r="L23" t="str">
            <v>Controls</v>
          </cell>
          <cell r="M23" t="str">
            <v>HVAC</v>
          </cell>
          <cell r="N23" t="str">
            <v>Electrical</v>
          </cell>
        </row>
        <row r="25">
          <cell r="L25">
            <v>0</v>
          </cell>
        </row>
        <row r="28">
          <cell r="L28" t="str">
            <v>11"x17"</v>
          </cell>
          <cell r="M28" t="str">
            <v>34"x22"</v>
          </cell>
          <cell r="N28" t="str">
            <v>No preference</v>
          </cell>
        </row>
        <row r="29">
          <cell r="L29">
            <v>0</v>
          </cell>
        </row>
        <row r="30">
          <cell r="L30" t="str">
            <v>Bentley BIM</v>
          </cell>
          <cell r="M30" t="str">
            <v>Autodesk Revit</v>
          </cell>
          <cell r="N30" t="str">
            <v>AutoCAD</v>
          </cell>
          <cell r="O30" t="str">
            <v>Microstation</v>
          </cell>
        </row>
        <row r="31">
          <cell r="L31">
            <v>0</v>
          </cell>
        </row>
        <row r="33">
          <cell r="L33">
            <v>0</v>
          </cell>
        </row>
        <row r="35">
          <cell r="L35">
            <v>0</v>
          </cell>
        </row>
        <row r="37">
          <cell r="L37">
            <v>0</v>
          </cell>
        </row>
      </sheetData>
      <sheetData sheetId="2"/>
      <sheetData sheetId="3"/>
      <sheetData sheetId="4">
        <row r="31">
          <cell r="L31" t="str">
            <v>Yes</v>
          </cell>
          <cell r="M31" t="str">
            <v>No</v>
          </cell>
        </row>
        <row r="32">
          <cell r="L32">
            <v>0</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
  <sheetViews>
    <sheetView tabSelected="1" workbookViewId="0">
      <selection activeCell="F6" sqref="F6"/>
    </sheetView>
  </sheetViews>
  <sheetFormatPr defaultRowHeight="15" x14ac:dyDescent="0.25"/>
  <cols>
    <col min="1" max="1" width="2.5703125" bestFit="1" customWidth="1"/>
    <col min="2" max="2" width="88.42578125" customWidth="1"/>
    <col min="15" max="15" width="32.7109375" customWidth="1"/>
  </cols>
  <sheetData>
    <row r="1" spans="1:15" ht="23.25" x14ac:dyDescent="0.35">
      <c r="A1" s="48" t="s">
        <v>662</v>
      </c>
      <c r="B1" s="48"/>
      <c r="C1" s="42"/>
      <c r="D1" s="42"/>
      <c r="E1" s="42"/>
      <c r="F1" s="42"/>
      <c r="G1" s="42"/>
      <c r="H1" s="42"/>
      <c r="I1" s="42"/>
      <c r="J1" s="42"/>
      <c r="K1" s="42"/>
      <c r="L1" s="42"/>
      <c r="M1" s="42"/>
      <c r="N1" s="42"/>
      <c r="O1" s="42"/>
    </row>
    <row r="2" spans="1:15" ht="27" customHeight="1" x14ac:dyDescent="0.3">
      <c r="A2" s="45" t="s">
        <v>665</v>
      </c>
      <c r="B2" s="46" t="s">
        <v>663</v>
      </c>
      <c r="C2" s="44"/>
      <c r="D2" s="44"/>
      <c r="E2" s="44"/>
      <c r="F2" s="44"/>
      <c r="G2" s="44"/>
      <c r="H2" s="44"/>
      <c r="I2" s="44"/>
      <c r="J2" s="44"/>
      <c r="K2" s="43"/>
      <c r="L2" s="43"/>
      <c r="M2" s="43"/>
      <c r="N2" s="43"/>
      <c r="O2" s="43"/>
    </row>
    <row r="3" spans="1:15" ht="41.45" customHeight="1" x14ac:dyDescent="0.3">
      <c r="A3" s="45" t="s">
        <v>666</v>
      </c>
      <c r="B3" s="46" t="s">
        <v>754</v>
      </c>
      <c r="C3" s="44"/>
      <c r="D3" s="44"/>
      <c r="E3" s="44"/>
      <c r="F3" s="44"/>
      <c r="G3" s="44"/>
      <c r="H3" s="44"/>
      <c r="I3" s="44"/>
      <c r="J3" s="44"/>
      <c r="K3" s="43"/>
      <c r="L3" s="43"/>
      <c r="M3" s="43"/>
      <c r="N3" s="43"/>
      <c r="O3" s="43"/>
    </row>
    <row r="4" spans="1:15" ht="42.6" customHeight="1" x14ac:dyDescent="0.3">
      <c r="A4" s="45" t="s">
        <v>667</v>
      </c>
      <c r="B4" s="46" t="s">
        <v>755</v>
      </c>
      <c r="C4" s="44"/>
      <c r="D4" s="44"/>
      <c r="E4" s="44"/>
      <c r="F4" s="44"/>
      <c r="G4" s="44"/>
      <c r="H4" s="44"/>
      <c r="I4" s="44"/>
      <c r="J4" s="44"/>
      <c r="K4" s="43"/>
      <c r="L4" s="43"/>
      <c r="M4" s="43"/>
      <c r="N4" s="43"/>
      <c r="O4" s="43"/>
    </row>
    <row r="5" spans="1:15" ht="26.45" customHeight="1" x14ac:dyDescent="0.3">
      <c r="A5" s="45" t="s">
        <v>668</v>
      </c>
      <c r="B5" s="46" t="s">
        <v>664</v>
      </c>
      <c r="C5" s="44"/>
      <c r="D5" s="44"/>
      <c r="E5" s="44"/>
      <c r="F5" s="44"/>
      <c r="G5" s="44"/>
      <c r="H5" s="44"/>
      <c r="I5" s="44"/>
      <c r="J5" s="44"/>
      <c r="K5" s="43"/>
      <c r="L5" s="43"/>
      <c r="M5" s="43"/>
      <c r="N5" s="43"/>
      <c r="O5" s="43"/>
    </row>
  </sheetData>
  <mergeCells count="1">
    <mergeCell ref="A1:B1"/>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3"/>
  <sheetViews>
    <sheetView topLeftCell="A19" workbookViewId="0">
      <selection activeCell="Z48" sqref="Z48"/>
    </sheetView>
  </sheetViews>
  <sheetFormatPr defaultColWidth="8.85546875" defaultRowHeight="15" x14ac:dyDescent="0.25"/>
  <cols>
    <col min="1" max="7" width="8.85546875" style="26"/>
    <col min="8" max="11" width="11.42578125" style="26" customWidth="1"/>
    <col min="12" max="17" width="8.85546875" style="25" hidden="1" customWidth="1"/>
    <col min="18" max="20" width="8.85546875" style="26" hidden="1" customWidth="1"/>
    <col min="21" max="21" width="8.85546875" style="26" customWidth="1"/>
    <col min="22" max="16384" width="8.85546875" style="26"/>
  </cols>
  <sheetData>
    <row r="1" spans="1:17" ht="21" x14ac:dyDescent="0.35">
      <c r="A1" s="68" t="s">
        <v>630</v>
      </c>
      <c r="B1" s="69"/>
      <c r="C1" s="69"/>
      <c r="D1" s="69"/>
      <c r="E1" s="69"/>
      <c r="F1" s="69"/>
      <c r="G1" s="69"/>
      <c r="H1" s="69"/>
      <c r="I1" s="69"/>
      <c r="J1" s="69"/>
      <c r="K1" s="70"/>
    </row>
    <row r="2" spans="1:17" ht="21.75" thickBot="1" x14ac:dyDescent="0.4">
      <c r="A2" s="71" t="s">
        <v>1</v>
      </c>
      <c r="B2" s="72"/>
      <c r="C2" s="72"/>
      <c r="D2" s="72"/>
      <c r="E2" s="72"/>
      <c r="F2" s="72"/>
      <c r="G2" s="72"/>
      <c r="H2" s="72"/>
      <c r="I2" s="72"/>
      <c r="J2" s="72"/>
      <c r="K2" s="73"/>
    </row>
    <row r="3" spans="1:17" x14ac:dyDescent="0.25">
      <c r="A3" s="74" t="s">
        <v>2</v>
      </c>
      <c r="B3" s="75"/>
      <c r="C3" s="76"/>
      <c r="D3" s="76"/>
      <c r="E3" s="76"/>
      <c r="F3" s="76"/>
      <c r="G3" s="76"/>
      <c r="H3" s="76"/>
      <c r="I3" s="76"/>
      <c r="J3" s="76"/>
      <c r="K3" s="77"/>
    </row>
    <row r="4" spans="1:17" x14ac:dyDescent="0.25">
      <c r="A4" s="49"/>
      <c r="B4" s="50"/>
      <c r="C4" s="51"/>
      <c r="D4" s="51"/>
      <c r="E4" s="51"/>
      <c r="F4" s="51"/>
      <c r="G4" s="51"/>
      <c r="H4" s="51"/>
      <c r="I4" s="51"/>
      <c r="J4" s="51"/>
      <c r="K4" s="52"/>
    </row>
    <row r="5" spans="1:17" x14ac:dyDescent="0.25">
      <c r="A5" s="49" t="s">
        <v>3</v>
      </c>
      <c r="B5" s="50"/>
      <c r="C5" s="51"/>
      <c r="D5" s="51"/>
      <c r="E5" s="51"/>
      <c r="F5" s="51"/>
      <c r="G5" s="51"/>
      <c r="H5" s="51"/>
      <c r="I5" s="51"/>
      <c r="J5" s="51"/>
      <c r="K5" s="52"/>
    </row>
    <row r="6" spans="1:17" x14ac:dyDescent="0.25">
      <c r="A6" s="49"/>
      <c r="B6" s="50"/>
      <c r="C6" s="51"/>
      <c r="D6" s="51"/>
      <c r="E6" s="51"/>
      <c r="F6" s="51"/>
      <c r="G6" s="51"/>
      <c r="H6" s="51"/>
      <c r="I6" s="51"/>
      <c r="J6" s="51"/>
      <c r="K6" s="52"/>
    </row>
    <row r="7" spans="1:17" x14ac:dyDescent="0.25">
      <c r="A7" s="49" t="s">
        <v>4</v>
      </c>
      <c r="B7" s="50"/>
      <c r="C7" s="51"/>
      <c r="D7" s="51"/>
      <c r="E7" s="51"/>
      <c r="F7" s="51"/>
      <c r="G7" s="51"/>
      <c r="H7" s="51"/>
      <c r="I7" s="51"/>
      <c r="J7" s="51"/>
      <c r="K7" s="52"/>
    </row>
    <row r="8" spans="1:17" x14ac:dyDescent="0.25">
      <c r="A8" s="49"/>
      <c r="B8" s="50"/>
      <c r="C8" s="51"/>
      <c r="D8" s="51"/>
      <c r="E8" s="51"/>
      <c r="F8" s="51"/>
      <c r="G8" s="51"/>
      <c r="H8" s="51"/>
      <c r="I8" s="51"/>
      <c r="J8" s="51"/>
      <c r="K8" s="52"/>
    </row>
    <row r="9" spans="1:17" x14ac:dyDescent="0.25">
      <c r="A9" s="53" t="s">
        <v>5</v>
      </c>
      <c r="B9" s="54"/>
      <c r="C9" s="51"/>
      <c r="D9" s="51"/>
      <c r="E9" s="51"/>
      <c r="F9" s="51"/>
      <c r="G9" s="51"/>
      <c r="H9" s="51"/>
      <c r="I9" s="51"/>
      <c r="J9" s="51"/>
      <c r="K9" s="52"/>
    </row>
    <row r="10" spans="1:17" ht="15.75" thickBot="1" x14ac:dyDescent="0.3">
      <c r="A10" s="55"/>
      <c r="B10" s="56"/>
      <c r="C10" s="57"/>
      <c r="D10" s="57"/>
      <c r="E10" s="57"/>
      <c r="F10" s="57"/>
      <c r="G10" s="57"/>
      <c r="H10" s="57"/>
      <c r="I10" s="57"/>
      <c r="J10" s="57"/>
      <c r="K10" s="58"/>
    </row>
    <row r="11" spans="1:17" ht="19.5" thickBot="1" x14ac:dyDescent="0.35">
      <c r="A11" s="59" t="s">
        <v>552</v>
      </c>
      <c r="B11" s="60"/>
      <c r="C11" s="60"/>
      <c r="D11" s="60"/>
      <c r="E11" s="60"/>
      <c r="F11" s="60"/>
      <c r="G11" s="60"/>
      <c r="H11" s="60"/>
      <c r="I11" s="60"/>
      <c r="J11" s="60"/>
      <c r="K11" s="61"/>
      <c r="L11" s="27"/>
      <c r="M11" s="27"/>
      <c r="N11" s="27"/>
      <c r="O11" s="27"/>
      <c r="P11" s="27"/>
      <c r="Q11" s="27"/>
    </row>
    <row r="12" spans="1:17" ht="15.6" customHeight="1" x14ac:dyDescent="0.25">
      <c r="A12" s="62" t="s">
        <v>661</v>
      </c>
      <c r="B12" s="63"/>
      <c r="C12" s="63"/>
      <c r="D12" s="63"/>
      <c r="E12" s="63"/>
      <c r="F12" s="63"/>
      <c r="G12" s="63"/>
      <c r="H12" s="64"/>
      <c r="I12" s="64"/>
      <c r="J12" s="64"/>
      <c r="K12" s="65"/>
      <c r="L12" s="28" t="s">
        <v>19</v>
      </c>
      <c r="M12" s="28" t="s">
        <v>28</v>
      </c>
      <c r="N12" s="29"/>
      <c r="O12" s="27"/>
    </row>
    <row r="13" spans="1:17" x14ac:dyDescent="0.25">
      <c r="A13" s="53"/>
      <c r="B13" s="54"/>
      <c r="C13" s="54"/>
      <c r="D13" s="54"/>
      <c r="E13" s="54"/>
      <c r="F13" s="54"/>
      <c r="G13" s="54"/>
      <c r="H13" s="66"/>
      <c r="I13" s="66"/>
      <c r="J13" s="66"/>
      <c r="K13" s="67"/>
      <c r="L13" s="28">
        <f>H12</f>
        <v>0</v>
      </c>
      <c r="M13" s="28"/>
      <c r="N13" s="28"/>
      <c r="O13" s="28"/>
      <c r="P13" s="29"/>
      <c r="Q13" s="27"/>
    </row>
    <row r="14" spans="1:17" ht="15.6" customHeight="1" x14ac:dyDescent="0.25">
      <c r="A14" s="53" t="s">
        <v>659</v>
      </c>
      <c r="B14" s="54"/>
      <c r="C14" s="54"/>
      <c r="D14" s="54"/>
      <c r="E14" s="54"/>
      <c r="F14" s="54"/>
      <c r="G14" s="54"/>
      <c r="H14" s="169"/>
      <c r="I14" s="169"/>
      <c r="J14" s="169"/>
      <c r="K14" s="170"/>
      <c r="L14" s="28" t="s">
        <v>19</v>
      </c>
      <c r="M14" s="28" t="s">
        <v>28</v>
      </c>
      <c r="N14" s="29"/>
      <c r="O14" s="27"/>
    </row>
    <row r="15" spans="1:17" x14ac:dyDescent="0.25">
      <c r="A15" s="53"/>
      <c r="B15" s="54"/>
      <c r="C15" s="54"/>
      <c r="D15" s="54"/>
      <c r="E15" s="54"/>
      <c r="F15" s="54"/>
      <c r="G15" s="54"/>
      <c r="H15" s="169"/>
      <c r="I15" s="169"/>
      <c r="J15" s="169"/>
      <c r="K15" s="170"/>
      <c r="L15" s="28">
        <f>H14</f>
        <v>0</v>
      </c>
      <c r="M15" s="28"/>
      <c r="N15" s="28"/>
      <c r="O15" s="28"/>
      <c r="P15" s="29"/>
      <c r="Q15" s="27"/>
    </row>
    <row r="16" spans="1:17" ht="15.75" thickBot="1" x14ac:dyDescent="0.3">
      <c r="A16" s="55"/>
      <c r="B16" s="56"/>
      <c r="C16" s="56"/>
      <c r="D16" s="56"/>
      <c r="E16" s="56"/>
      <c r="F16" s="56"/>
      <c r="G16" s="56"/>
      <c r="H16" s="171"/>
      <c r="I16" s="171"/>
      <c r="J16" s="171"/>
      <c r="K16" s="172"/>
      <c r="L16" s="28"/>
      <c r="M16" s="28"/>
      <c r="N16" s="28"/>
      <c r="O16" s="28"/>
      <c r="P16" s="29"/>
      <c r="Q16" s="27"/>
    </row>
    <row r="17" spans="1:17" ht="19.5" thickBot="1" x14ac:dyDescent="0.35">
      <c r="A17" s="93" t="s">
        <v>7</v>
      </c>
      <c r="B17" s="94"/>
      <c r="C17" s="94"/>
      <c r="D17" s="94"/>
      <c r="E17" s="94"/>
      <c r="F17" s="94"/>
      <c r="G17" s="94"/>
      <c r="H17" s="94"/>
      <c r="I17" s="95"/>
      <c r="J17" s="93" t="s">
        <v>8</v>
      </c>
      <c r="K17" s="96"/>
      <c r="L17" s="30"/>
      <c r="M17" s="27"/>
      <c r="N17" s="27"/>
      <c r="O17" s="27"/>
      <c r="P17" s="27"/>
      <c r="Q17" s="27"/>
    </row>
    <row r="18" spans="1:17" ht="19.5" thickBot="1" x14ac:dyDescent="0.35">
      <c r="A18" s="178" t="s">
        <v>62</v>
      </c>
      <c r="B18" s="179"/>
      <c r="C18" s="179"/>
      <c r="D18" s="179"/>
      <c r="E18" s="179"/>
      <c r="F18" s="179"/>
      <c r="G18" s="179"/>
      <c r="H18" s="179"/>
      <c r="I18" s="179"/>
      <c r="J18" s="179"/>
      <c r="K18" s="180"/>
      <c r="L18" s="30"/>
      <c r="M18" s="27"/>
      <c r="N18" s="27"/>
      <c r="O18" s="27"/>
      <c r="P18" s="27"/>
      <c r="Q18" s="27"/>
    </row>
    <row r="19" spans="1:17" ht="15.6" customHeight="1" x14ac:dyDescent="0.25">
      <c r="A19" s="97" t="s">
        <v>9</v>
      </c>
      <c r="B19" s="98"/>
      <c r="C19" s="98"/>
      <c r="D19" s="98"/>
      <c r="E19" s="98"/>
      <c r="F19" s="98"/>
      <c r="G19" s="98"/>
      <c r="H19" s="98"/>
      <c r="I19" s="99"/>
      <c r="J19" s="31"/>
      <c r="K19" s="32"/>
      <c r="L19" s="27"/>
      <c r="M19" s="27"/>
      <c r="N19" s="27"/>
      <c r="O19" s="27"/>
      <c r="P19" s="27"/>
      <c r="Q19" s="27"/>
    </row>
    <row r="20" spans="1:17" x14ac:dyDescent="0.25">
      <c r="A20" s="78" t="s">
        <v>10</v>
      </c>
      <c r="B20" s="79"/>
      <c r="C20" s="79"/>
      <c r="D20" s="79"/>
      <c r="E20" s="79"/>
      <c r="F20" s="79"/>
      <c r="G20" s="79"/>
      <c r="H20" s="79"/>
      <c r="I20" s="80"/>
      <c r="J20" s="81"/>
      <c r="K20" s="82"/>
      <c r="L20" s="25">
        <v>1</v>
      </c>
      <c r="M20" s="25">
        <v>2</v>
      </c>
      <c r="N20" s="25">
        <v>3</v>
      </c>
      <c r="O20" s="25" t="s">
        <v>11</v>
      </c>
    </row>
    <row r="21" spans="1:17" x14ac:dyDescent="0.25">
      <c r="A21" s="78"/>
      <c r="B21" s="79"/>
      <c r="C21" s="79"/>
      <c r="D21" s="79"/>
      <c r="E21" s="79"/>
      <c r="F21" s="79"/>
      <c r="G21" s="79"/>
      <c r="H21" s="79"/>
      <c r="I21" s="80"/>
      <c r="J21" s="83"/>
      <c r="K21" s="84"/>
    </row>
    <row r="22" spans="1:17" x14ac:dyDescent="0.25">
      <c r="A22" s="78" t="s">
        <v>12</v>
      </c>
      <c r="B22" s="79"/>
      <c r="C22" s="79"/>
      <c r="D22" s="79"/>
      <c r="E22" s="79"/>
      <c r="F22" s="79"/>
      <c r="G22" s="79"/>
      <c r="H22" s="79"/>
      <c r="I22" s="80"/>
      <c r="J22" s="81"/>
      <c r="K22" s="82"/>
    </row>
    <row r="23" spans="1:17" ht="15.75" thickBot="1" x14ac:dyDescent="0.3">
      <c r="A23" s="78"/>
      <c r="B23" s="79"/>
      <c r="C23" s="79"/>
      <c r="D23" s="79"/>
      <c r="E23" s="79"/>
      <c r="F23" s="79"/>
      <c r="G23" s="79"/>
      <c r="H23" s="79"/>
      <c r="I23" s="80"/>
      <c r="J23" s="83"/>
      <c r="K23" s="84"/>
    </row>
    <row r="24" spans="1:17" ht="15.75" x14ac:dyDescent="0.25">
      <c r="A24" s="85" t="s">
        <v>13</v>
      </c>
      <c r="B24" s="86"/>
      <c r="C24" s="86"/>
      <c r="D24" s="86"/>
      <c r="E24" s="86"/>
      <c r="F24" s="86"/>
      <c r="G24" s="86"/>
      <c r="H24" s="86"/>
      <c r="I24" s="87"/>
      <c r="J24" s="88"/>
      <c r="K24" s="89"/>
    </row>
    <row r="25" spans="1:17" x14ac:dyDescent="0.25">
      <c r="A25" s="90" t="s">
        <v>14</v>
      </c>
      <c r="B25" s="91"/>
      <c r="C25" s="91"/>
      <c r="D25" s="91"/>
      <c r="E25" s="91"/>
      <c r="F25" s="91"/>
      <c r="G25" s="91"/>
      <c r="H25" s="91"/>
      <c r="I25" s="92"/>
      <c r="J25" s="81"/>
      <c r="K25" s="82"/>
      <c r="L25" s="25" t="s">
        <v>22</v>
      </c>
      <c r="M25" s="25" t="s">
        <v>36</v>
      </c>
      <c r="N25" s="25" t="s">
        <v>38</v>
      </c>
      <c r="O25" s="25" t="s">
        <v>23</v>
      </c>
    </row>
    <row r="26" spans="1:17" x14ac:dyDescent="0.25">
      <c r="A26" s="90"/>
      <c r="B26" s="91"/>
      <c r="C26" s="91"/>
      <c r="D26" s="91"/>
      <c r="E26" s="91"/>
      <c r="F26" s="91"/>
      <c r="G26" s="91"/>
      <c r="H26" s="91"/>
      <c r="I26" s="92"/>
      <c r="J26" s="83"/>
      <c r="K26" s="84"/>
    </row>
    <row r="27" spans="1:17" ht="14.45" customHeight="1" x14ac:dyDescent="0.25">
      <c r="A27" s="90" t="s">
        <v>15</v>
      </c>
      <c r="B27" s="91"/>
      <c r="C27" s="91"/>
      <c r="D27" s="91"/>
      <c r="E27" s="91"/>
      <c r="F27" s="91"/>
      <c r="G27" s="91"/>
      <c r="H27" s="91"/>
      <c r="I27" s="92"/>
      <c r="J27" s="81"/>
      <c r="K27" s="82"/>
    </row>
    <row r="28" spans="1:17" x14ac:dyDescent="0.25">
      <c r="A28" s="90"/>
      <c r="B28" s="91"/>
      <c r="C28" s="91"/>
      <c r="D28" s="91"/>
      <c r="E28" s="91"/>
      <c r="F28" s="91"/>
      <c r="G28" s="91"/>
      <c r="H28" s="91"/>
      <c r="I28" s="92"/>
      <c r="J28" s="83"/>
      <c r="K28" s="84"/>
    </row>
    <row r="29" spans="1:17" x14ac:dyDescent="0.25">
      <c r="A29" s="78" t="s">
        <v>681</v>
      </c>
      <c r="B29" s="79"/>
      <c r="C29" s="79"/>
      <c r="D29" s="79"/>
      <c r="E29" s="79"/>
      <c r="F29" s="79"/>
      <c r="G29" s="79"/>
      <c r="H29" s="79"/>
      <c r="I29" s="80"/>
      <c r="J29" s="110"/>
      <c r="K29" s="111"/>
      <c r="L29" s="25">
        <v>1</v>
      </c>
      <c r="M29" s="25">
        <v>2</v>
      </c>
      <c r="N29" s="25">
        <v>3</v>
      </c>
      <c r="O29" s="25">
        <v>4</v>
      </c>
    </row>
    <row r="30" spans="1:17" x14ac:dyDescent="0.25">
      <c r="A30" s="78"/>
      <c r="B30" s="79"/>
      <c r="C30" s="79"/>
      <c r="D30" s="79"/>
      <c r="E30" s="79"/>
      <c r="F30" s="79"/>
      <c r="G30" s="79"/>
      <c r="H30" s="79"/>
      <c r="I30" s="80"/>
      <c r="J30" s="112"/>
      <c r="K30" s="113"/>
    </row>
    <row r="31" spans="1:17" x14ac:dyDescent="0.25">
      <c r="A31" s="90" t="s">
        <v>682</v>
      </c>
      <c r="B31" s="91"/>
      <c r="C31" s="91"/>
      <c r="D31" s="91"/>
      <c r="E31" s="91"/>
      <c r="F31" s="91"/>
      <c r="G31" s="91"/>
      <c r="H31" s="91"/>
      <c r="I31" s="92"/>
      <c r="J31" s="110"/>
      <c r="K31" s="111"/>
    </row>
    <row r="32" spans="1:17" x14ac:dyDescent="0.25">
      <c r="A32" s="90"/>
      <c r="B32" s="91"/>
      <c r="C32" s="91"/>
      <c r="D32" s="91"/>
      <c r="E32" s="91"/>
      <c r="F32" s="91"/>
      <c r="G32" s="91"/>
      <c r="H32" s="91"/>
      <c r="I32" s="92"/>
      <c r="J32" s="112"/>
      <c r="K32" s="113"/>
    </row>
    <row r="33" spans="1:20" x14ac:dyDescent="0.25">
      <c r="A33" s="78" t="s">
        <v>683</v>
      </c>
      <c r="B33" s="79"/>
      <c r="C33" s="79"/>
      <c r="D33" s="79"/>
      <c r="E33" s="79"/>
      <c r="F33" s="79"/>
      <c r="G33" s="79"/>
      <c r="H33" s="79"/>
      <c r="I33" s="80"/>
      <c r="J33" s="110"/>
      <c r="K33" s="111"/>
      <c r="L33" s="25" t="s">
        <v>16</v>
      </c>
      <c r="M33" s="25" t="s">
        <v>680</v>
      </c>
      <c r="N33" s="25" t="s">
        <v>11</v>
      </c>
    </row>
    <row r="34" spans="1:20" x14ac:dyDescent="0.25">
      <c r="A34" s="78"/>
      <c r="B34" s="79"/>
      <c r="C34" s="79"/>
      <c r="D34" s="79"/>
      <c r="E34" s="79"/>
      <c r="F34" s="79"/>
      <c r="G34" s="79"/>
      <c r="H34" s="79"/>
      <c r="I34" s="80"/>
      <c r="J34" s="112"/>
      <c r="K34" s="113"/>
      <c r="L34" s="25">
        <f>J33</f>
        <v>0</v>
      </c>
    </row>
    <row r="35" spans="1:20" ht="14.45" customHeight="1" x14ac:dyDescent="0.25">
      <c r="A35" s="90" t="s">
        <v>684</v>
      </c>
      <c r="B35" s="91"/>
      <c r="C35" s="91"/>
      <c r="D35" s="91"/>
      <c r="E35" s="91"/>
      <c r="F35" s="91"/>
      <c r="G35" s="91"/>
      <c r="H35" s="91"/>
      <c r="I35" s="92"/>
      <c r="J35" s="106"/>
      <c r="K35" s="107"/>
      <c r="L35" s="25" t="s">
        <v>6</v>
      </c>
      <c r="M35" s="25" t="s">
        <v>17</v>
      </c>
      <c r="N35" s="25" t="s">
        <v>18</v>
      </c>
    </row>
    <row r="36" spans="1:20" x14ac:dyDescent="0.25">
      <c r="A36" s="90"/>
      <c r="B36" s="91"/>
      <c r="C36" s="91"/>
      <c r="D36" s="91"/>
      <c r="E36" s="91"/>
      <c r="F36" s="91"/>
      <c r="G36" s="91"/>
      <c r="H36" s="91"/>
      <c r="I36" s="92"/>
      <c r="J36" s="108"/>
      <c r="K36" s="109"/>
    </row>
    <row r="37" spans="1:20" x14ac:dyDescent="0.25">
      <c r="A37" s="100" t="s">
        <v>685</v>
      </c>
      <c r="B37" s="101"/>
      <c r="C37" s="101"/>
      <c r="D37" s="101"/>
      <c r="E37" s="101"/>
      <c r="F37" s="101"/>
      <c r="G37" s="101"/>
      <c r="H37" s="101"/>
      <c r="I37" s="102"/>
      <c r="J37" s="81"/>
      <c r="K37" s="82"/>
      <c r="L37" s="25" t="s">
        <v>19</v>
      </c>
      <c r="M37" s="25" t="s">
        <v>6</v>
      </c>
    </row>
    <row r="38" spans="1:20" x14ac:dyDescent="0.25">
      <c r="A38" s="103"/>
      <c r="B38" s="104"/>
      <c r="C38" s="104"/>
      <c r="D38" s="104"/>
      <c r="E38" s="104"/>
      <c r="F38" s="104"/>
      <c r="G38" s="104"/>
      <c r="H38" s="104"/>
      <c r="I38" s="105"/>
      <c r="J38" s="83"/>
      <c r="K38" s="84"/>
    </row>
    <row r="39" spans="1:20" x14ac:dyDescent="0.25">
      <c r="A39" s="78" t="s">
        <v>686</v>
      </c>
      <c r="B39" s="79"/>
      <c r="C39" s="79"/>
      <c r="D39" s="79"/>
      <c r="E39" s="79"/>
      <c r="F39" s="79"/>
      <c r="G39" s="79"/>
      <c r="H39" s="79"/>
      <c r="I39" s="80"/>
      <c r="J39" s="81"/>
      <c r="K39" s="82"/>
    </row>
    <row r="40" spans="1:20" x14ac:dyDescent="0.25">
      <c r="A40" s="78"/>
      <c r="B40" s="79"/>
      <c r="C40" s="79"/>
      <c r="D40" s="79"/>
      <c r="E40" s="79"/>
      <c r="F40" s="79"/>
      <c r="G40" s="79"/>
      <c r="H40" s="79"/>
      <c r="I40" s="80"/>
      <c r="J40" s="83"/>
      <c r="K40" s="84"/>
    </row>
    <row r="41" spans="1:20" ht="14.45" customHeight="1" x14ac:dyDescent="0.25">
      <c r="A41" s="78" t="s">
        <v>687</v>
      </c>
      <c r="B41" s="79"/>
      <c r="C41" s="79"/>
      <c r="D41" s="79"/>
      <c r="E41" s="79"/>
      <c r="F41" s="79"/>
      <c r="G41" s="79"/>
      <c r="H41" s="79"/>
      <c r="I41" s="80"/>
      <c r="J41" s="106"/>
      <c r="K41" s="107"/>
      <c r="L41" s="25" t="s">
        <v>20</v>
      </c>
      <c r="M41" s="25" t="s">
        <v>35</v>
      </c>
    </row>
    <row r="42" spans="1:20" x14ac:dyDescent="0.25">
      <c r="A42" s="78"/>
      <c r="B42" s="79"/>
      <c r="C42" s="79"/>
      <c r="D42" s="79"/>
      <c r="E42" s="79"/>
      <c r="F42" s="79"/>
      <c r="G42" s="79"/>
      <c r="H42" s="79"/>
      <c r="I42" s="80"/>
      <c r="J42" s="108"/>
      <c r="K42" s="109"/>
      <c r="L42" s="25">
        <f>J41</f>
        <v>0</v>
      </c>
    </row>
    <row r="43" spans="1:20" x14ac:dyDescent="0.25">
      <c r="A43" s="78" t="s">
        <v>688</v>
      </c>
      <c r="B43" s="79"/>
      <c r="C43" s="79"/>
      <c r="D43" s="79"/>
      <c r="E43" s="79"/>
      <c r="F43" s="79"/>
      <c r="G43" s="79"/>
      <c r="H43" s="79"/>
      <c r="I43" s="80"/>
      <c r="J43" s="120"/>
      <c r="K43" s="52"/>
    </row>
    <row r="44" spans="1:20" ht="15.75" thickBot="1" x14ac:dyDescent="0.3">
      <c r="A44" s="114"/>
      <c r="B44" s="115"/>
      <c r="C44" s="115"/>
      <c r="D44" s="115"/>
      <c r="E44" s="115"/>
      <c r="F44" s="115"/>
      <c r="G44" s="115"/>
      <c r="H44" s="115"/>
      <c r="I44" s="116"/>
      <c r="J44" s="121"/>
      <c r="K44" s="58"/>
    </row>
    <row r="45" spans="1:20" ht="15.75" x14ac:dyDescent="0.25">
      <c r="A45" s="97" t="s">
        <v>21</v>
      </c>
      <c r="B45" s="98"/>
      <c r="C45" s="98"/>
      <c r="D45" s="98"/>
      <c r="E45" s="98"/>
      <c r="F45" s="98"/>
      <c r="G45" s="98"/>
      <c r="H45" s="98"/>
      <c r="I45" s="98"/>
      <c r="J45" s="98"/>
      <c r="K45" s="99"/>
    </row>
    <row r="46" spans="1:20" x14ac:dyDescent="0.25">
      <c r="A46" s="90" t="s">
        <v>689</v>
      </c>
      <c r="B46" s="91"/>
      <c r="C46" s="91"/>
      <c r="D46" s="91"/>
      <c r="E46" s="91"/>
      <c r="F46" s="91"/>
      <c r="G46" s="91"/>
      <c r="H46" s="91"/>
      <c r="I46" s="92"/>
      <c r="J46" s="122"/>
      <c r="K46" s="123"/>
      <c r="L46" s="25">
        <v>1</v>
      </c>
      <c r="M46" s="25">
        <v>3</v>
      </c>
      <c r="N46" s="25">
        <v>5</v>
      </c>
      <c r="O46" s="25">
        <v>6</v>
      </c>
      <c r="P46" s="25">
        <v>7</v>
      </c>
      <c r="Q46" s="25">
        <v>8</v>
      </c>
      <c r="R46" s="33">
        <v>9</v>
      </c>
      <c r="S46" s="33">
        <v>10</v>
      </c>
      <c r="T46" s="33" t="s">
        <v>11</v>
      </c>
    </row>
    <row r="47" spans="1:20" x14ac:dyDescent="0.25">
      <c r="A47" s="90"/>
      <c r="B47" s="91"/>
      <c r="C47" s="91"/>
      <c r="D47" s="91"/>
      <c r="E47" s="91"/>
      <c r="F47" s="91"/>
      <c r="G47" s="91"/>
      <c r="H47" s="91"/>
      <c r="I47" s="92"/>
      <c r="J47" s="124"/>
      <c r="K47" s="125"/>
      <c r="R47" s="33"/>
      <c r="S47" s="33"/>
      <c r="T47" s="33"/>
    </row>
    <row r="48" spans="1:20" ht="14.45" customHeight="1" x14ac:dyDescent="0.25">
      <c r="A48" s="90"/>
      <c r="B48" s="91"/>
      <c r="C48" s="91"/>
      <c r="D48" s="91"/>
      <c r="E48" s="91"/>
      <c r="F48" s="91"/>
      <c r="G48" s="91"/>
      <c r="H48" s="91"/>
      <c r="I48" s="92"/>
      <c r="J48" s="126"/>
      <c r="K48" s="127"/>
      <c r="L48" s="25">
        <f>J46</f>
        <v>0</v>
      </c>
      <c r="R48" s="33"/>
      <c r="S48" s="33"/>
      <c r="T48" s="33"/>
    </row>
    <row r="49" spans="1:14" x14ac:dyDescent="0.25">
      <c r="A49" s="90" t="s">
        <v>690</v>
      </c>
      <c r="B49" s="91"/>
      <c r="C49" s="91"/>
      <c r="D49" s="91"/>
      <c r="E49" s="91"/>
      <c r="F49" s="91"/>
      <c r="G49" s="91"/>
      <c r="H49" s="91"/>
      <c r="I49" s="92"/>
      <c r="J49" s="81"/>
      <c r="K49" s="82"/>
      <c r="L49" s="25">
        <v>24</v>
      </c>
      <c r="M49" s="25">
        <v>32</v>
      </c>
      <c r="N49" s="25">
        <v>40</v>
      </c>
    </row>
    <row r="50" spans="1:14" x14ac:dyDescent="0.25">
      <c r="A50" s="90"/>
      <c r="B50" s="91"/>
      <c r="C50" s="91"/>
      <c r="D50" s="91"/>
      <c r="E50" s="91"/>
      <c r="F50" s="91"/>
      <c r="G50" s="91"/>
      <c r="H50" s="91"/>
      <c r="I50" s="92"/>
      <c r="J50" s="83"/>
      <c r="K50" s="84"/>
    </row>
    <row r="51" spans="1:14" x14ac:dyDescent="0.25">
      <c r="A51" s="100" t="s">
        <v>691</v>
      </c>
      <c r="B51" s="101"/>
      <c r="C51" s="101"/>
      <c r="D51" s="101"/>
      <c r="E51" s="101"/>
      <c r="F51" s="101"/>
      <c r="G51" s="101"/>
      <c r="H51" s="101"/>
      <c r="I51" s="102"/>
      <c r="J51" s="81"/>
      <c r="K51" s="82"/>
      <c r="L51" s="25" t="s">
        <v>22</v>
      </c>
      <c r="M51" s="25" t="s">
        <v>23</v>
      </c>
    </row>
    <row r="52" spans="1:14" x14ac:dyDescent="0.25">
      <c r="A52" s="103"/>
      <c r="B52" s="104"/>
      <c r="C52" s="104"/>
      <c r="D52" s="104"/>
      <c r="E52" s="104"/>
      <c r="F52" s="104"/>
      <c r="G52" s="104"/>
      <c r="H52" s="104"/>
      <c r="I52" s="105"/>
      <c r="J52" s="83"/>
      <c r="K52" s="84"/>
    </row>
    <row r="53" spans="1:14" x14ac:dyDescent="0.25">
      <c r="A53" s="117" t="s">
        <v>692</v>
      </c>
      <c r="B53" s="118"/>
      <c r="C53" s="118"/>
      <c r="D53" s="118"/>
      <c r="E53" s="118"/>
      <c r="F53" s="118"/>
      <c r="G53" s="118"/>
      <c r="H53" s="118"/>
      <c r="I53" s="119"/>
      <c r="J53" s="81"/>
      <c r="K53" s="82"/>
    </row>
    <row r="54" spans="1:14" x14ac:dyDescent="0.25">
      <c r="A54" s="117"/>
      <c r="B54" s="118"/>
      <c r="C54" s="118"/>
      <c r="D54" s="118"/>
      <c r="E54" s="118"/>
      <c r="F54" s="118"/>
      <c r="G54" s="118"/>
      <c r="H54" s="118"/>
      <c r="I54" s="119"/>
      <c r="J54" s="83"/>
      <c r="K54" s="84"/>
    </row>
    <row r="55" spans="1:14" x14ac:dyDescent="0.25">
      <c r="A55" s="78" t="s">
        <v>693</v>
      </c>
      <c r="B55" s="79"/>
      <c r="C55" s="79"/>
      <c r="D55" s="79"/>
      <c r="E55" s="79"/>
      <c r="F55" s="79"/>
      <c r="G55" s="79"/>
      <c r="H55" s="79"/>
      <c r="I55" s="80"/>
      <c r="J55" s="81"/>
      <c r="K55" s="82"/>
    </row>
    <row r="56" spans="1:14" ht="15.75" thickBot="1" x14ac:dyDescent="0.3">
      <c r="A56" s="114"/>
      <c r="B56" s="115"/>
      <c r="C56" s="115"/>
      <c r="D56" s="115"/>
      <c r="E56" s="115"/>
      <c r="F56" s="115"/>
      <c r="G56" s="115"/>
      <c r="H56" s="115"/>
      <c r="I56" s="116"/>
      <c r="J56" s="83"/>
      <c r="K56" s="84"/>
    </row>
    <row r="57" spans="1:14" ht="18.75" x14ac:dyDescent="0.3">
      <c r="A57" s="178" t="s">
        <v>609</v>
      </c>
      <c r="B57" s="179"/>
      <c r="C57" s="179"/>
      <c r="D57" s="179"/>
      <c r="E57" s="179"/>
      <c r="F57" s="179"/>
      <c r="G57" s="179"/>
      <c r="H57" s="179"/>
      <c r="I57" s="179"/>
      <c r="J57" s="179"/>
      <c r="K57" s="180"/>
    </row>
    <row r="58" spans="1:14" ht="14.45" customHeight="1" x14ac:dyDescent="0.25">
      <c r="A58" s="166" t="s">
        <v>610</v>
      </c>
      <c r="B58" s="167"/>
      <c r="C58" s="167"/>
      <c r="D58" s="167"/>
      <c r="E58" s="167"/>
      <c r="F58" s="167"/>
      <c r="G58" s="167"/>
      <c r="H58" s="167"/>
      <c r="I58" s="168"/>
      <c r="J58" s="35"/>
      <c r="K58" s="36"/>
    </row>
    <row r="59" spans="1:14" x14ac:dyDescent="0.25">
      <c r="A59" s="78" t="s">
        <v>660</v>
      </c>
      <c r="B59" s="79"/>
      <c r="C59" s="79"/>
      <c r="D59" s="79"/>
      <c r="E59" s="79"/>
      <c r="F59" s="79"/>
      <c r="G59" s="79"/>
      <c r="H59" s="79"/>
      <c r="I59" s="80"/>
      <c r="J59" s="110"/>
      <c r="K59" s="111"/>
      <c r="L59" s="25" t="s">
        <v>19</v>
      </c>
      <c r="M59" s="25" t="s">
        <v>28</v>
      </c>
    </row>
    <row r="60" spans="1:14" x14ac:dyDescent="0.25">
      <c r="A60" s="78"/>
      <c r="B60" s="79"/>
      <c r="C60" s="79"/>
      <c r="D60" s="79"/>
      <c r="E60" s="79"/>
      <c r="F60" s="79"/>
      <c r="G60" s="79"/>
      <c r="H60" s="79"/>
      <c r="I60" s="80"/>
      <c r="J60" s="112"/>
      <c r="K60" s="113"/>
      <c r="L60" s="25">
        <f>J59</f>
        <v>0</v>
      </c>
    </row>
    <row r="61" spans="1:14" x14ac:dyDescent="0.25">
      <c r="A61" s="128" t="s">
        <v>24</v>
      </c>
      <c r="B61" s="129"/>
      <c r="C61" s="129"/>
      <c r="D61" s="129"/>
      <c r="E61" s="129"/>
      <c r="F61" s="129"/>
      <c r="G61" s="129"/>
      <c r="H61" s="129"/>
      <c r="I61" s="130"/>
      <c r="J61" s="110"/>
      <c r="K61" s="111"/>
    </row>
    <row r="62" spans="1:14" x14ac:dyDescent="0.25">
      <c r="A62" s="131"/>
      <c r="B62" s="132"/>
      <c r="C62" s="132"/>
      <c r="D62" s="132"/>
      <c r="E62" s="132"/>
      <c r="F62" s="132"/>
      <c r="G62" s="132"/>
      <c r="H62" s="132"/>
      <c r="I62" s="133"/>
      <c r="J62" s="112"/>
      <c r="K62" s="113"/>
      <c r="L62" s="25">
        <f>J61</f>
        <v>0</v>
      </c>
    </row>
    <row r="63" spans="1:14" x14ac:dyDescent="0.25">
      <c r="A63" s="78" t="s">
        <v>25</v>
      </c>
      <c r="B63" s="79"/>
      <c r="C63" s="79"/>
      <c r="D63" s="79"/>
      <c r="E63" s="79"/>
      <c r="F63" s="79"/>
      <c r="G63" s="79"/>
      <c r="H63" s="79"/>
      <c r="I63" s="80"/>
      <c r="J63" s="110"/>
      <c r="K63" s="111"/>
      <c r="L63" s="25" t="s">
        <v>19</v>
      </c>
      <c r="M63" s="25" t="s">
        <v>28</v>
      </c>
    </row>
    <row r="64" spans="1:14" x14ac:dyDescent="0.25">
      <c r="A64" s="78"/>
      <c r="B64" s="79"/>
      <c r="C64" s="79"/>
      <c r="D64" s="79"/>
      <c r="E64" s="79"/>
      <c r="F64" s="79"/>
      <c r="G64" s="79"/>
      <c r="H64" s="79"/>
      <c r="I64" s="80"/>
      <c r="J64" s="112"/>
      <c r="K64" s="113"/>
      <c r="L64" s="25">
        <f>J63</f>
        <v>0</v>
      </c>
    </row>
    <row r="65" spans="1:15" x14ac:dyDescent="0.25">
      <c r="A65" s="128" t="s">
        <v>26</v>
      </c>
      <c r="B65" s="129"/>
      <c r="C65" s="129"/>
      <c r="D65" s="129"/>
      <c r="E65" s="129"/>
      <c r="F65" s="129"/>
      <c r="G65" s="129"/>
      <c r="H65" s="129"/>
      <c r="I65" s="130"/>
      <c r="J65" s="110"/>
      <c r="K65" s="111"/>
    </row>
    <row r="66" spans="1:15" x14ac:dyDescent="0.25">
      <c r="A66" s="131"/>
      <c r="B66" s="132"/>
      <c r="C66" s="132"/>
      <c r="D66" s="132"/>
      <c r="E66" s="132"/>
      <c r="F66" s="132"/>
      <c r="G66" s="132"/>
      <c r="H66" s="132"/>
      <c r="I66" s="133"/>
      <c r="J66" s="112"/>
      <c r="K66" s="113"/>
    </row>
    <row r="67" spans="1:15" ht="14.45" customHeight="1" x14ac:dyDescent="0.25">
      <c r="A67" s="90" t="s">
        <v>669</v>
      </c>
      <c r="B67" s="91"/>
      <c r="C67" s="91"/>
      <c r="D67" s="91"/>
      <c r="E67" s="91"/>
      <c r="F67" s="91"/>
      <c r="G67" s="91"/>
      <c r="H67" s="91"/>
      <c r="I67" s="92"/>
      <c r="J67" s="110"/>
      <c r="K67" s="111"/>
      <c r="L67" s="25" t="s">
        <v>19</v>
      </c>
      <c r="M67" s="25" t="s">
        <v>28</v>
      </c>
    </row>
    <row r="68" spans="1:15" x14ac:dyDescent="0.25">
      <c r="A68" s="90"/>
      <c r="B68" s="91"/>
      <c r="C68" s="91"/>
      <c r="D68" s="91"/>
      <c r="E68" s="91"/>
      <c r="F68" s="91"/>
      <c r="G68" s="91"/>
      <c r="H68" s="91"/>
      <c r="I68" s="92"/>
      <c r="J68" s="112"/>
      <c r="K68" s="113"/>
      <c r="L68" s="25">
        <f>J67</f>
        <v>0</v>
      </c>
    </row>
    <row r="69" spans="1:15" x14ac:dyDescent="0.25">
      <c r="A69" s="90" t="s">
        <v>27</v>
      </c>
      <c r="B69" s="91"/>
      <c r="C69" s="91"/>
      <c r="D69" s="91"/>
      <c r="E69" s="91"/>
      <c r="F69" s="91"/>
      <c r="G69" s="91"/>
      <c r="H69" s="91"/>
      <c r="I69" s="92"/>
      <c r="J69" s="110"/>
      <c r="K69" s="111"/>
      <c r="L69" s="25" t="s">
        <v>19</v>
      </c>
      <c r="M69" s="25" t="s">
        <v>28</v>
      </c>
    </row>
    <row r="70" spans="1:15" x14ac:dyDescent="0.25">
      <c r="A70" s="90"/>
      <c r="B70" s="91"/>
      <c r="C70" s="91"/>
      <c r="D70" s="91"/>
      <c r="E70" s="91"/>
      <c r="F70" s="91"/>
      <c r="G70" s="91"/>
      <c r="H70" s="91"/>
      <c r="I70" s="92"/>
      <c r="J70" s="112"/>
      <c r="K70" s="113"/>
      <c r="L70" s="25">
        <f>J69</f>
        <v>0</v>
      </c>
    </row>
    <row r="71" spans="1:15" x14ac:dyDescent="0.25">
      <c r="A71" s="90" t="s">
        <v>611</v>
      </c>
      <c r="B71" s="91"/>
      <c r="C71" s="91"/>
      <c r="D71" s="91"/>
      <c r="E71" s="91"/>
      <c r="F71" s="91"/>
      <c r="G71" s="91"/>
      <c r="H71" s="91"/>
      <c r="I71" s="92"/>
      <c r="J71" s="110"/>
      <c r="K71" s="111"/>
      <c r="L71" s="25" t="s">
        <v>612</v>
      </c>
      <c r="M71" s="25" t="s">
        <v>613</v>
      </c>
    </row>
    <row r="72" spans="1:15" x14ac:dyDescent="0.25">
      <c r="A72" s="90"/>
      <c r="B72" s="91"/>
      <c r="C72" s="91"/>
      <c r="D72" s="91"/>
      <c r="E72" s="91"/>
      <c r="F72" s="91"/>
      <c r="G72" s="91"/>
      <c r="H72" s="91"/>
      <c r="I72" s="92"/>
      <c r="J72" s="112"/>
      <c r="K72" s="113"/>
      <c r="L72" s="25">
        <f>J71</f>
        <v>0</v>
      </c>
    </row>
    <row r="73" spans="1:15" x14ac:dyDescent="0.25">
      <c r="A73" s="91" t="s">
        <v>670</v>
      </c>
      <c r="B73" s="91"/>
      <c r="C73" s="91"/>
      <c r="D73" s="91"/>
      <c r="E73" s="91"/>
      <c r="F73" s="91"/>
      <c r="G73" s="66"/>
      <c r="H73" s="66"/>
      <c r="I73" s="66"/>
      <c r="J73" s="66"/>
      <c r="K73" s="66"/>
    </row>
    <row r="74" spans="1:15" x14ac:dyDescent="0.25">
      <c r="A74" s="91"/>
      <c r="B74" s="91"/>
      <c r="C74" s="91"/>
      <c r="D74" s="91"/>
      <c r="E74" s="91"/>
      <c r="F74" s="91"/>
      <c r="G74" s="66"/>
      <c r="H74" s="66"/>
      <c r="I74" s="66"/>
      <c r="J74" s="66"/>
      <c r="K74" s="66"/>
    </row>
    <row r="75" spans="1:15" x14ac:dyDescent="0.25">
      <c r="A75" s="91" t="s">
        <v>614</v>
      </c>
      <c r="B75" s="91"/>
      <c r="C75" s="91"/>
      <c r="D75" s="91"/>
      <c r="E75" s="91"/>
      <c r="F75" s="91"/>
      <c r="G75" s="134" t="s">
        <v>615</v>
      </c>
      <c r="H75" s="135"/>
      <c r="I75" s="136"/>
      <c r="J75" s="137"/>
      <c r="K75" s="138"/>
    </row>
    <row r="76" spans="1:15" x14ac:dyDescent="0.25">
      <c r="A76" s="91"/>
      <c r="B76" s="91"/>
      <c r="C76" s="91"/>
      <c r="D76" s="91"/>
      <c r="E76" s="91"/>
      <c r="F76" s="91"/>
      <c r="G76" s="134" t="s">
        <v>616</v>
      </c>
      <c r="H76" s="135"/>
      <c r="I76" s="136"/>
      <c r="J76" s="137"/>
      <c r="K76" s="138"/>
    </row>
    <row r="77" spans="1:15" ht="14.45" customHeight="1" x14ac:dyDescent="0.25">
      <c r="A77" s="151" t="s">
        <v>617</v>
      </c>
      <c r="B77" s="101"/>
      <c r="C77" s="101"/>
      <c r="D77" s="101"/>
      <c r="E77" s="101"/>
      <c r="F77" s="101"/>
      <c r="G77" s="101"/>
      <c r="H77" s="101"/>
      <c r="I77" s="102"/>
      <c r="J77" s="110"/>
      <c r="K77" s="153"/>
      <c r="L77" s="25" t="s">
        <v>36</v>
      </c>
      <c r="M77" s="25" t="s">
        <v>37</v>
      </c>
      <c r="N77" s="25" t="s">
        <v>38</v>
      </c>
      <c r="O77" s="25" t="s">
        <v>39</v>
      </c>
    </row>
    <row r="78" spans="1:15" x14ac:dyDescent="0.25">
      <c r="A78" s="152"/>
      <c r="B78" s="104"/>
      <c r="C78" s="104"/>
      <c r="D78" s="104"/>
      <c r="E78" s="104"/>
      <c r="F78" s="104"/>
      <c r="G78" s="104"/>
      <c r="H78" s="104"/>
      <c r="I78" s="105"/>
      <c r="J78" s="112"/>
      <c r="K78" s="154"/>
      <c r="L78" s="25">
        <f>J77</f>
        <v>0</v>
      </c>
    </row>
    <row r="79" spans="1:15" x14ac:dyDescent="0.25">
      <c r="A79" s="90" t="s">
        <v>671</v>
      </c>
      <c r="B79" s="91"/>
      <c r="C79" s="91"/>
      <c r="D79" s="91"/>
      <c r="E79" s="91"/>
      <c r="F79" s="91"/>
      <c r="G79" s="91"/>
      <c r="H79" s="91"/>
      <c r="I79" s="92"/>
      <c r="J79" s="110"/>
      <c r="K79" s="111"/>
      <c r="L79" s="25" t="s">
        <v>19</v>
      </c>
      <c r="M79" s="25" t="s">
        <v>28</v>
      </c>
    </row>
    <row r="80" spans="1:15" x14ac:dyDescent="0.25">
      <c r="A80" s="90"/>
      <c r="B80" s="91"/>
      <c r="C80" s="91"/>
      <c r="D80" s="91"/>
      <c r="E80" s="91"/>
      <c r="F80" s="91"/>
      <c r="G80" s="91"/>
      <c r="H80" s="91"/>
      <c r="I80" s="92"/>
      <c r="J80" s="112"/>
      <c r="K80" s="113"/>
      <c r="L80" s="25">
        <f>J79</f>
        <v>0</v>
      </c>
    </row>
    <row r="81" spans="1:15" x14ac:dyDescent="0.25">
      <c r="A81" s="100" t="s">
        <v>618</v>
      </c>
      <c r="B81" s="101"/>
      <c r="C81" s="139"/>
      <c r="D81" s="141"/>
      <c r="E81" s="142"/>
      <c r="F81" s="142"/>
      <c r="G81" s="142"/>
      <c r="H81" s="142"/>
      <c r="I81" s="142"/>
      <c r="J81" s="142"/>
      <c r="K81" s="111"/>
    </row>
    <row r="82" spans="1:15" x14ac:dyDescent="0.25">
      <c r="A82" s="103"/>
      <c r="B82" s="104"/>
      <c r="C82" s="140"/>
      <c r="D82" s="143"/>
      <c r="E82" s="144"/>
      <c r="F82" s="144"/>
      <c r="G82" s="144"/>
      <c r="H82" s="144"/>
      <c r="I82" s="144"/>
      <c r="J82" s="144"/>
      <c r="K82" s="113"/>
    </row>
    <row r="83" spans="1:15" ht="14.45" customHeight="1" x14ac:dyDescent="0.25">
      <c r="A83" s="145" t="s">
        <v>619</v>
      </c>
      <c r="B83" s="146"/>
      <c r="C83" s="146"/>
      <c r="D83" s="146"/>
      <c r="E83" s="146"/>
      <c r="F83" s="146"/>
      <c r="G83" s="146"/>
      <c r="H83" s="146"/>
      <c r="I83" s="147"/>
      <c r="J83" s="106"/>
      <c r="K83" s="107"/>
      <c r="L83" s="25" t="s">
        <v>620</v>
      </c>
      <c r="M83" s="25" t="s">
        <v>621</v>
      </c>
      <c r="N83" s="25" t="s">
        <v>35</v>
      </c>
      <c r="O83" s="25" t="s">
        <v>6</v>
      </c>
    </row>
    <row r="84" spans="1:15" x14ac:dyDescent="0.25">
      <c r="A84" s="148"/>
      <c r="B84" s="149"/>
      <c r="C84" s="149"/>
      <c r="D84" s="149"/>
      <c r="E84" s="149"/>
      <c r="F84" s="149"/>
      <c r="G84" s="149"/>
      <c r="H84" s="149"/>
      <c r="I84" s="150"/>
      <c r="J84" s="108"/>
      <c r="K84" s="109"/>
      <c r="L84" s="25">
        <f>J83</f>
        <v>0</v>
      </c>
    </row>
    <row r="85" spans="1:15" x14ac:dyDescent="0.25">
      <c r="A85" s="100" t="s">
        <v>622</v>
      </c>
      <c r="B85" s="101"/>
      <c r="C85" s="139"/>
      <c r="D85" s="141"/>
      <c r="E85" s="142"/>
      <c r="F85" s="142"/>
      <c r="G85" s="142"/>
      <c r="H85" s="142"/>
      <c r="I85" s="142"/>
      <c r="J85" s="142"/>
      <c r="K85" s="111"/>
    </row>
    <row r="86" spans="1:15" x14ac:dyDescent="0.25">
      <c r="A86" s="103"/>
      <c r="B86" s="104"/>
      <c r="C86" s="140"/>
      <c r="D86" s="143"/>
      <c r="E86" s="144"/>
      <c r="F86" s="144"/>
      <c r="G86" s="144"/>
      <c r="H86" s="144"/>
      <c r="I86" s="144"/>
      <c r="J86" s="144"/>
      <c r="K86" s="113"/>
    </row>
    <row r="87" spans="1:15" ht="14.45" customHeight="1" x14ac:dyDescent="0.25">
      <c r="A87" s="100" t="s">
        <v>623</v>
      </c>
      <c r="B87" s="101"/>
      <c r="C87" s="101"/>
      <c r="D87" s="101"/>
      <c r="E87" s="101"/>
      <c r="F87" s="101"/>
      <c r="G87" s="66"/>
      <c r="H87" s="66"/>
      <c r="I87" s="66"/>
      <c r="J87" s="66"/>
      <c r="K87" s="66"/>
      <c r="L87" s="25" t="s">
        <v>19</v>
      </c>
      <c r="M87" s="25" t="s">
        <v>28</v>
      </c>
    </row>
    <row r="88" spans="1:15" x14ac:dyDescent="0.25">
      <c r="A88" s="103"/>
      <c r="B88" s="104"/>
      <c r="C88" s="104"/>
      <c r="D88" s="104"/>
      <c r="E88" s="104"/>
      <c r="F88" s="104"/>
      <c r="G88" s="66"/>
      <c r="H88" s="66"/>
      <c r="I88" s="66"/>
      <c r="J88" s="66"/>
      <c r="K88" s="66"/>
      <c r="L88" s="25">
        <f>G87</f>
        <v>0</v>
      </c>
    </row>
    <row r="89" spans="1:15" ht="14.45" customHeight="1" x14ac:dyDescent="0.25">
      <c r="A89" s="100" t="s">
        <v>624</v>
      </c>
      <c r="B89" s="101"/>
      <c r="C89" s="101"/>
      <c r="D89" s="101"/>
      <c r="E89" s="101"/>
      <c r="F89" s="101"/>
      <c r="G89" s="66"/>
      <c r="H89" s="66"/>
      <c r="I89" s="66"/>
      <c r="J89" s="66"/>
      <c r="K89" s="66"/>
      <c r="L89" s="25" t="s">
        <v>19</v>
      </c>
      <c r="M89" s="25" t="s">
        <v>28</v>
      </c>
    </row>
    <row r="90" spans="1:15" x14ac:dyDescent="0.25">
      <c r="A90" s="103"/>
      <c r="B90" s="104"/>
      <c r="C90" s="104"/>
      <c r="D90" s="104"/>
      <c r="E90" s="104"/>
      <c r="F90" s="104"/>
      <c r="G90" s="66"/>
      <c r="H90" s="66"/>
      <c r="I90" s="66"/>
      <c r="J90" s="66"/>
      <c r="K90" s="66"/>
      <c r="L90" s="25">
        <f>G89</f>
        <v>0</v>
      </c>
    </row>
    <row r="91" spans="1:15" ht="14.45" customHeight="1" x14ac:dyDescent="0.25">
      <c r="A91" s="100" t="s">
        <v>625</v>
      </c>
      <c r="B91" s="101"/>
      <c r="C91" s="101"/>
      <c r="D91" s="101"/>
      <c r="E91" s="101"/>
      <c r="F91" s="101"/>
      <c r="G91" s="66"/>
      <c r="H91" s="66"/>
      <c r="I91" s="66"/>
      <c r="J91" s="66"/>
      <c r="K91" s="66"/>
      <c r="L91" s="25" t="s">
        <v>19</v>
      </c>
      <c r="M91" s="25" t="s">
        <v>28</v>
      </c>
    </row>
    <row r="92" spans="1:15" x14ac:dyDescent="0.25">
      <c r="A92" s="103"/>
      <c r="B92" s="104"/>
      <c r="C92" s="104"/>
      <c r="D92" s="104"/>
      <c r="E92" s="104"/>
      <c r="F92" s="104"/>
      <c r="G92" s="66"/>
      <c r="H92" s="66"/>
      <c r="I92" s="66"/>
      <c r="J92" s="66"/>
      <c r="K92" s="66"/>
      <c r="L92" s="25">
        <f>G91</f>
        <v>0</v>
      </c>
    </row>
    <row r="93" spans="1:15" ht="14.45" customHeight="1" x14ac:dyDescent="0.25">
      <c r="A93" s="100" t="s">
        <v>626</v>
      </c>
      <c r="B93" s="101"/>
      <c r="C93" s="101"/>
      <c r="D93" s="101"/>
      <c r="E93" s="101"/>
      <c r="F93" s="101"/>
      <c r="G93" s="66"/>
      <c r="H93" s="66"/>
      <c r="I93" s="66"/>
      <c r="J93" s="66"/>
      <c r="K93" s="66"/>
      <c r="L93" s="25" t="s">
        <v>19</v>
      </c>
      <c r="M93" s="25" t="s">
        <v>28</v>
      </c>
    </row>
    <row r="94" spans="1:15" x14ac:dyDescent="0.25">
      <c r="A94" s="103"/>
      <c r="B94" s="104"/>
      <c r="C94" s="104"/>
      <c r="D94" s="104"/>
      <c r="E94" s="104"/>
      <c r="F94" s="104"/>
      <c r="G94" s="66"/>
      <c r="H94" s="66"/>
      <c r="I94" s="66"/>
      <c r="J94" s="66"/>
      <c r="K94" s="66"/>
      <c r="L94" s="25">
        <f>G93</f>
        <v>0</v>
      </c>
    </row>
    <row r="95" spans="1:15" x14ac:dyDescent="0.25">
      <c r="A95" s="166" t="s">
        <v>627</v>
      </c>
      <c r="B95" s="167"/>
      <c r="C95" s="167"/>
      <c r="D95" s="167"/>
      <c r="E95" s="167"/>
      <c r="F95" s="167"/>
      <c r="G95" s="167"/>
      <c r="H95" s="167"/>
      <c r="I95" s="168"/>
      <c r="J95" s="186"/>
      <c r="K95" s="187"/>
    </row>
    <row r="96" spans="1:15" x14ac:dyDescent="0.25">
      <c r="A96" s="90" t="s">
        <v>736</v>
      </c>
      <c r="B96" s="91"/>
      <c r="C96" s="91"/>
      <c r="D96" s="91"/>
      <c r="E96" s="91"/>
      <c r="F96" s="91"/>
      <c r="G96" s="91"/>
      <c r="H96" s="91"/>
      <c r="I96" s="92"/>
      <c r="J96" s="155"/>
      <c r="K96" s="156"/>
      <c r="L96" s="25" t="s">
        <v>29</v>
      </c>
      <c r="M96" s="25" t="s">
        <v>30</v>
      </c>
      <c r="N96" s="25" t="s">
        <v>31</v>
      </c>
    </row>
    <row r="97" spans="1:15" x14ac:dyDescent="0.25">
      <c r="A97" s="90"/>
      <c r="B97" s="91"/>
      <c r="C97" s="91"/>
      <c r="D97" s="91"/>
      <c r="E97" s="91"/>
      <c r="F97" s="91"/>
      <c r="G97" s="91"/>
      <c r="H97" s="91"/>
      <c r="I97" s="92"/>
      <c r="J97" s="157"/>
      <c r="K97" s="158"/>
      <c r="L97" s="25">
        <f>J96</f>
        <v>0</v>
      </c>
    </row>
    <row r="98" spans="1:15" x14ac:dyDescent="0.25">
      <c r="A98" s="90" t="s">
        <v>737</v>
      </c>
      <c r="B98" s="91"/>
      <c r="C98" s="91"/>
      <c r="D98" s="91"/>
      <c r="E98" s="91"/>
      <c r="F98" s="91"/>
      <c r="G98" s="91"/>
      <c r="H98" s="91"/>
      <c r="I98" s="92"/>
      <c r="J98" s="110"/>
      <c r="K98" s="111"/>
      <c r="L98" s="25" t="s">
        <v>19</v>
      </c>
      <c r="M98" s="25" t="s">
        <v>28</v>
      </c>
    </row>
    <row r="99" spans="1:15" x14ac:dyDescent="0.25">
      <c r="A99" s="90"/>
      <c r="B99" s="91"/>
      <c r="C99" s="91"/>
      <c r="D99" s="91"/>
      <c r="E99" s="91"/>
      <c r="F99" s="91"/>
      <c r="G99" s="91"/>
      <c r="H99" s="91"/>
      <c r="I99" s="92"/>
      <c r="J99" s="112"/>
      <c r="K99" s="113"/>
      <c r="L99" s="25">
        <f>J98</f>
        <v>0</v>
      </c>
    </row>
    <row r="100" spans="1:15" x14ac:dyDescent="0.25">
      <c r="A100" s="100" t="s">
        <v>738</v>
      </c>
      <c r="B100" s="101"/>
      <c r="C100" s="139"/>
      <c r="D100" s="141"/>
      <c r="E100" s="142"/>
      <c r="F100" s="142"/>
      <c r="G100" s="142"/>
      <c r="H100" s="142"/>
      <c r="I100" s="142"/>
      <c r="J100" s="142"/>
      <c r="K100" s="111"/>
    </row>
    <row r="101" spans="1:15" x14ac:dyDescent="0.25">
      <c r="A101" s="103"/>
      <c r="B101" s="104"/>
      <c r="C101" s="140"/>
      <c r="D101" s="143"/>
      <c r="E101" s="144"/>
      <c r="F101" s="144"/>
      <c r="G101" s="144"/>
      <c r="H101" s="144"/>
      <c r="I101" s="144"/>
      <c r="J101" s="144"/>
      <c r="K101" s="113"/>
    </row>
    <row r="102" spans="1:15" x14ac:dyDescent="0.25">
      <c r="A102" s="90" t="s">
        <v>739</v>
      </c>
      <c r="B102" s="91"/>
      <c r="C102" s="91"/>
      <c r="D102" s="91"/>
      <c r="E102" s="91"/>
      <c r="F102" s="91"/>
      <c r="G102" s="91"/>
      <c r="H102" s="91"/>
      <c r="I102" s="92"/>
      <c r="J102" s="110"/>
      <c r="K102" s="111"/>
      <c r="L102" s="25" t="s">
        <v>19</v>
      </c>
      <c r="M102" s="25" t="s">
        <v>28</v>
      </c>
    </row>
    <row r="103" spans="1:15" x14ac:dyDescent="0.25">
      <c r="A103" s="90"/>
      <c r="B103" s="91"/>
      <c r="C103" s="91"/>
      <c r="D103" s="91"/>
      <c r="E103" s="91"/>
      <c r="F103" s="91"/>
      <c r="G103" s="91"/>
      <c r="H103" s="91"/>
      <c r="I103" s="92"/>
      <c r="J103" s="112"/>
      <c r="K103" s="113"/>
      <c r="L103" s="25">
        <f>J102</f>
        <v>0</v>
      </c>
    </row>
    <row r="104" spans="1:15" ht="14.45" customHeight="1" x14ac:dyDescent="0.25">
      <c r="A104" s="78" t="s">
        <v>740</v>
      </c>
      <c r="B104" s="79"/>
      <c r="C104" s="79"/>
      <c r="D104" s="79"/>
      <c r="E104" s="79"/>
      <c r="F104" s="79"/>
      <c r="G104" s="79"/>
      <c r="H104" s="79"/>
      <c r="I104" s="80"/>
      <c r="J104" s="110"/>
      <c r="K104" s="111"/>
      <c r="L104" s="25" t="s">
        <v>19</v>
      </c>
      <c r="M104" s="25" t="s">
        <v>28</v>
      </c>
    </row>
    <row r="105" spans="1:15" x14ac:dyDescent="0.25">
      <c r="A105" s="78"/>
      <c r="B105" s="79"/>
      <c r="C105" s="79"/>
      <c r="D105" s="79"/>
      <c r="E105" s="79"/>
      <c r="F105" s="79"/>
      <c r="G105" s="79"/>
      <c r="H105" s="79"/>
      <c r="I105" s="80"/>
      <c r="J105" s="112"/>
      <c r="K105" s="113"/>
      <c r="L105" s="25">
        <f>J104</f>
        <v>0</v>
      </c>
    </row>
    <row r="106" spans="1:15" x14ac:dyDescent="0.25">
      <c r="A106" s="90" t="s">
        <v>628</v>
      </c>
      <c r="B106" s="91"/>
      <c r="C106" s="91"/>
      <c r="D106" s="91"/>
      <c r="E106" s="91"/>
      <c r="F106" s="91"/>
      <c r="G106" s="91"/>
      <c r="H106" s="91"/>
      <c r="I106" s="92"/>
      <c r="J106" s="110"/>
      <c r="K106" s="153"/>
      <c r="L106" s="25" t="s">
        <v>32</v>
      </c>
      <c r="M106" s="25" t="s">
        <v>33</v>
      </c>
      <c r="N106" s="25" t="s">
        <v>34</v>
      </c>
      <c r="O106" s="25" t="s">
        <v>35</v>
      </c>
    </row>
    <row r="107" spans="1:15" x14ac:dyDescent="0.25">
      <c r="A107" s="90"/>
      <c r="B107" s="91"/>
      <c r="C107" s="91"/>
      <c r="D107" s="91"/>
      <c r="E107" s="91"/>
      <c r="F107" s="91"/>
      <c r="G107" s="91"/>
      <c r="H107" s="91"/>
      <c r="I107" s="92"/>
      <c r="J107" s="112"/>
      <c r="K107" s="154"/>
      <c r="L107" s="25">
        <f>J106</f>
        <v>0</v>
      </c>
    </row>
    <row r="108" spans="1:15" ht="14.45" customHeight="1" x14ac:dyDescent="0.25">
      <c r="A108" s="100" t="s">
        <v>629</v>
      </c>
      <c r="B108" s="101"/>
      <c r="C108" s="139"/>
      <c r="D108" s="141"/>
      <c r="E108" s="142"/>
      <c r="F108" s="142"/>
      <c r="G108" s="142"/>
      <c r="H108" s="142"/>
      <c r="I108" s="142"/>
      <c r="J108" s="142"/>
      <c r="K108" s="111"/>
    </row>
    <row r="109" spans="1:15" x14ac:dyDescent="0.25">
      <c r="A109" s="103"/>
      <c r="B109" s="104"/>
      <c r="C109" s="140"/>
      <c r="D109" s="143"/>
      <c r="E109" s="144"/>
      <c r="F109" s="144"/>
      <c r="G109" s="144"/>
      <c r="H109" s="144"/>
      <c r="I109" s="144"/>
      <c r="J109" s="144"/>
      <c r="K109" s="113"/>
    </row>
    <row r="110" spans="1:15" ht="14.45" customHeight="1" x14ac:dyDescent="0.25">
      <c r="A110" s="90" t="s">
        <v>672</v>
      </c>
      <c r="B110" s="91"/>
      <c r="C110" s="91"/>
      <c r="D110" s="91"/>
      <c r="E110" s="91"/>
      <c r="F110" s="91"/>
      <c r="G110" s="91"/>
      <c r="H110" s="91"/>
      <c r="I110" s="92"/>
      <c r="J110" s="110"/>
      <c r="K110" s="153"/>
      <c r="L110" s="25" t="s">
        <v>36</v>
      </c>
      <c r="M110" s="25" t="s">
        <v>37</v>
      </c>
      <c r="N110" s="25" t="s">
        <v>38</v>
      </c>
      <c r="O110" s="25" t="s">
        <v>39</v>
      </c>
    </row>
    <row r="111" spans="1:15" ht="14.45" customHeight="1" thickBot="1" x14ac:dyDescent="0.3">
      <c r="A111" s="90"/>
      <c r="B111" s="91"/>
      <c r="C111" s="91"/>
      <c r="D111" s="91"/>
      <c r="E111" s="91"/>
      <c r="F111" s="91"/>
      <c r="G111" s="91"/>
      <c r="H111" s="91"/>
      <c r="I111" s="92"/>
      <c r="J111" s="112"/>
      <c r="K111" s="154"/>
      <c r="L111" s="25">
        <f>J110</f>
        <v>0</v>
      </c>
    </row>
    <row r="112" spans="1:15" ht="18.75" x14ac:dyDescent="0.3">
      <c r="A112" s="178" t="s">
        <v>550</v>
      </c>
      <c r="B112" s="179"/>
      <c r="C112" s="179"/>
      <c r="D112" s="179"/>
      <c r="E112" s="179"/>
      <c r="F112" s="179"/>
      <c r="G112" s="179"/>
      <c r="H112" s="179"/>
      <c r="I112" s="179"/>
      <c r="J112" s="179"/>
      <c r="K112" s="180"/>
      <c r="L112" s="34"/>
    </row>
    <row r="113" spans="1:13" ht="14.45" customHeight="1" x14ac:dyDescent="0.25">
      <c r="A113" s="78" t="s">
        <v>40</v>
      </c>
      <c r="B113" s="79"/>
      <c r="C113" s="79"/>
      <c r="D113" s="79"/>
      <c r="E113" s="79"/>
      <c r="F113" s="79"/>
      <c r="G113" s="79"/>
      <c r="H113" s="79"/>
      <c r="I113" s="80"/>
      <c r="J113" s="106"/>
      <c r="K113" s="107"/>
      <c r="L113" s="25" t="s">
        <v>19</v>
      </c>
      <c r="M113" s="25" t="s">
        <v>28</v>
      </c>
    </row>
    <row r="114" spans="1:13" x14ac:dyDescent="0.25">
      <c r="A114" s="78"/>
      <c r="B114" s="79"/>
      <c r="C114" s="79"/>
      <c r="D114" s="79"/>
      <c r="E114" s="79"/>
      <c r="F114" s="79"/>
      <c r="G114" s="79"/>
      <c r="H114" s="79"/>
      <c r="I114" s="80"/>
      <c r="J114" s="108"/>
      <c r="K114" s="109"/>
      <c r="L114" s="25">
        <f>J113</f>
        <v>0</v>
      </c>
    </row>
    <row r="115" spans="1:13" x14ac:dyDescent="0.25">
      <c r="A115" s="78" t="s">
        <v>41</v>
      </c>
      <c r="B115" s="79"/>
      <c r="C115" s="79"/>
      <c r="D115" s="79"/>
      <c r="E115" s="79"/>
      <c r="F115" s="79"/>
      <c r="G115" s="79"/>
      <c r="H115" s="79"/>
      <c r="I115" s="80"/>
      <c r="J115" s="106"/>
      <c r="K115" s="107"/>
      <c r="L115" s="25" t="s">
        <v>19</v>
      </c>
      <c r="M115" s="25" t="s">
        <v>28</v>
      </c>
    </row>
    <row r="116" spans="1:13" x14ac:dyDescent="0.25">
      <c r="A116" s="78"/>
      <c r="B116" s="79"/>
      <c r="C116" s="79"/>
      <c r="D116" s="79"/>
      <c r="E116" s="79"/>
      <c r="F116" s="79"/>
      <c r="G116" s="79"/>
      <c r="H116" s="79"/>
      <c r="I116" s="80"/>
      <c r="J116" s="108"/>
      <c r="K116" s="109"/>
      <c r="L116" s="25">
        <f>J115</f>
        <v>0</v>
      </c>
    </row>
    <row r="117" spans="1:13" ht="14.45" customHeight="1" x14ac:dyDescent="0.25">
      <c r="A117" s="100" t="s">
        <v>42</v>
      </c>
      <c r="B117" s="101"/>
      <c r="C117" s="101"/>
      <c r="D117" s="101"/>
      <c r="E117" s="142"/>
      <c r="F117" s="142"/>
      <c r="G117" s="142"/>
      <c r="H117" s="142"/>
      <c r="I117" s="142"/>
      <c r="J117" s="142"/>
      <c r="K117" s="111"/>
    </row>
    <row r="118" spans="1:13" x14ac:dyDescent="0.25">
      <c r="A118" s="103"/>
      <c r="B118" s="104"/>
      <c r="C118" s="104"/>
      <c r="D118" s="104"/>
      <c r="E118" s="144"/>
      <c r="F118" s="144"/>
      <c r="G118" s="144"/>
      <c r="H118" s="144"/>
      <c r="I118" s="144"/>
      <c r="J118" s="144"/>
      <c r="K118" s="113"/>
      <c r="L118" s="25">
        <f>E117</f>
        <v>0</v>
      </c>
    </row>
    <row r="119" spans="1:13" x14ac:dyDescent="0.25">
      <c r="A119" s="79" t="s">
        <v>673</v>
      </c>
      <c r="B119" s="79"/>
      <c r="C119" s="79"/>
      <c r="D119" s="79"/>
      <c r="E119" s="79"/>
      <c r="F119" s="79"/>
      <c r="G119" s="79"/>
      <c r="H119" s="79"/>
      <c r="I119" s="79"/>
      <c r="J119" s="106"/>
      <c r="K119" s="107"/>
      <c r="L119" s="25" t="s">
        <v>19</v>
      </c>
      <c r="M119" s="25" t="s">
        <v>28</v>
      </c>
    </row>
    <row r="120" spans="1:13" x14ac:dyDescent="0.25">
      <c r="A120" s="79"/>
      <c r="B120" s="79"/>
      <c r="C120" s="79"/>
      <c r="D120" s="79"/>
      <c r="E120" s="79"/>
      <c r="F120" s="79"/>
      <c r="G120" s="79"/>
      <c r="H120" s="79"/>
      <c r="I120" s="79"/>
      <c r="J120" s="108"/>
      <c r="K120" s="109"/>
      <c r="L120" s="25">
        <f>J119</f>
        <v>0</v>
      </c>
    </row>
    <row r="121" spans="1:13" x14ac:dyDescent="0.25">
      <c r="A121" s="91" t="s">
        <v>43</v>
      </c>
      <c r="B121" s="91"/>
      <c r="C121" s="91"/>
      <c r="D121" s="91"/>
      <c r="E121" s="91"/>
      <c r="F121" s="66"/>
      <c r="G121" s="66"/>
      <c r="H121" s="66"/>
      <c r="I121" s="66"/>
      <c r="J121" s="66"/>
      <c r="K121" s="66"/>
    </row>
    <row r="122" spans="1:13" x14ac:dyDescent="0.25">
      <c r="A122" s="91"/>
      <c r="B122" s="91"/>
      <c r="C122" s="91"/>
      <c r="D122" s="91"/>
      <c r="E122" s="91"/>
      <c r="F122" s="66"/>
      <c r="G122" s="66"/>
      <c r="H122" s="66"/>
      <c r="I122" s="66"/>
      <c r="J122" s="66"/>
      <c r="K122" s="66"/>
    </row>
    <row r="123" spans="1:13" x14ac:dyDescent="0.25">
      <c r="A123" s="79" t="s">
        <v>44</v>
      </c>
      <c r="B123" s="79"/>
      <c r="C123" s="79"/>
      <c r="D123" s="79"/>
      <c r="E123" s="79"/>
      <c r="F123" s="79"/>
      <c r="G123" s="79"/>
      <c r="H123" s="79"/>
      <c r="I123" s="79"/>
      <c r="J123" s="106"/>
      <c r="K123" s="107"/>
      <c r="L123" s="25" t="s">
        <v>19</v>
      </c>
      <c r="M123" s="25" t="s">
        <v>28</v>
      </c>
    </row>
    <row r="124" spans="1:13" x14ac:dyDescent="0.25">
      <c r="A124" s="79"/>
      <c r="B124" s="79"/>
      <c r="C124" s="79"/>
      <c r="D124" s="79"/>
      <c r="E124" s="79"/>
      <c r="F124" s="79"/>
      <c r="G124" s="79"/>
      <c r="H124" s="79"/>
      <c r="I124" s="79"/>
      <c r="J124" s="108"/>
      <c r="K124" s="109"/>
      <c r="L124" s="25">
        <f>J123</f>
        <v>0</v>
      </c>
    </row>
    <row r="125" spans="1:13" x14ac:dyDescent="0.25">
      <c r="A125" s="91" t="s">
        <v>45</v>
      </c>
      <c r="B125" s="91"/>
      <c r="C125" s="91"/>
      <c r="D125" s="91"/>
      <c r="E125" s="91"/>
      <c r="F125" s="66"/>
      <c r="G125" s="66"/>
      <c r="H125" s="66"/>
      <c r="I125" s="66"/>
      <c r="J125" s="66"/>
      <c r="K125" s="66"/>
    </row>
    <row r="126" spans="1:13" x14ac:dyDescent="0.25">
      <c r="A126" s="91"/>
      <c r="B126" s="91"/>
      <c r="C126" s="91"/>
      <c r="D126" s="91"/>
      <c r="E126" s="91"/>
      <c r="F126" s="66"/>
      <c r="G126" s="66"/>
      <c r="H126" s="66"/>
      <c r="I126" s="66"/>
      <c r="J126" s="66"/>
      <c r="K126" s="66"/>
    </row>
    <row r="127" spans="1:13" x14ac:dyDescent="0.25">
      <c r="A127" s="91" t="s">
        <v>674</v>
      </c>
      <c r="B127" s="91"/>
      <c r="C127" s="91"/>
      <c r="D127" s="91"/>
      <c r="E127" s="91"/>
      <c r="F127" s="91"/>
      <c r="G127" s="91"/>
      <c r="H127" s="91"/>
      <c r="I127" s="91"/>
      <c r="J127" s="106"/>
      <c r="K127" s="107"/>
      <c r="L127" s="25" t="s">
        <v>19</v>
      </c>
      <c r="M127" s="25" t="s">
        <v>28</v>
      </c>
    </row>
    <row r="128" spans="1:13" x14ac:dyDescent="0.25">
      <c r="A128" s="91"/>
      <c r="B128" s="91"/>
      <c r="C128" s="91"/>
      <c r="D128" s="91"/>
      <c r="E128" s="91"/>
      <c r="F128" s="91"/>
      <c r="G128" s="91"/>
      <c r="H128" s="91"/>
      <c r="I128" s="91"/>
      <c r="J128" s="108"/>
      <c r="K128" s="109"/>
      <c r="L128" s="25">
        <f>J127</f>
        <v>0</v>
      </c>
    </row>
    <row r="129" spans="1:14" x14ac:dyDescent="0.25">
      <c r="A129" s="79" t="s">
        <v>46</v>
      </c>
      <c r="B129" s="79"/>
      <c r="C129" s="79"/>
      <c r="D129" s="79"/>
      <c r="E129" s="79"/>
      <c r="F129" s="79"/>
      <c r="G129" s="79"/>
      <c r="H129" s="79"/>
      <c r="I129" s="79"/>
      <c r="J129" s="110"/>
      <c r="K129" s="111"/>
      <c r="L129" s="25" t="s">
        <v>19</v>
      </c>
      <c r="M129" s="25" t="s">
        <v>28</v>
      </c>
    </row>
    <row r="130" spans="1:14" x14ac:dyDescent="0.25">
      <c r="A130" s="79"/>
      <c r="B130" s="79"/>
      <c r="C130" s="79"/>
      <c r="D130" s="79"/>
      <c r="E130" s="79"/>
      <c r="F130" s="79"/>
      <c r="G130" s="79"/>
      <c r="H130" s="79"/>
      <c r="I130" s="79"/>
      <c r="J130" s="112"/>
      <c r="K130" s="113"/>
      <c r="L130" s="25">
        <f>J129</f>
        <v>0</v>
      </c>
    </row>
    <row r="131" spans="1:14" x14ac:dyDescent="0.25">
      <c r="A131" s="79" t="s">
        <v>47</v>
      </c>
      <c r="B131" s="79"/>
      <c r="C131" s="79"/>
      <c r="D131" s="79"/>
      <c r="E131" s="79"/>
      <c r="F131" s="79"/>
      <c r="G131" s="79"/>
      <c r="H131" s="79"/>
      <c r="I131" s="79"/>
      <c r="J131" s="106"/>
      <c r="K131" s="107"/>
      <c r="L131" s="25" t="s">
        <v>19</v>
      </c>
      <c r="M131" s="25" t="s">
        <v>28</v>
      </c>
    </row>
    <row r="132" spans="1:14" x14ac:dyDescent="0.25">
      <c r="A132" s="79"/>
      <c r="B132" s="79"/>
      <c r="C132" s="79"/>
      <c r="D132" s="79"/>
      <c r="E132" s="79"/>
      <c r="F132" s="79"/>
      <c r="G132" s="79"/>
      <c r="H132" s="79"/>
      <c r="I132" s="79"/>
      <c r="J132" s="108"/>
      <c r="K132" s="109"/>
      <c r="L132" s="25">
        <f>J131</f>
        <v>0</v>
      </c>
    </row>
    <row r="133" spans="1:14" x14ac:dyDescent="0.25">
      <c r="A133" s="79" t="s">
        <v>48</v>
      </c>
      <c r="B133" s="79"/>
      <c r="C133" s="79"/>
      <c r="D133" s="79"/>
      <c r="E133" s="79"/>
      <c r="F133" s="79"/>
      <c r="G133" s="79"/>
      <c r="H133" s="79"/>
      <c r="I133" s="79"/>
      <c r="J133" s="106"/>
      <c r="K133" s="107"/>
      <c r="L133" s="25" t="s">
        <v>19</v>
      </c>
      <c r="M133" s="25" t="s">
        <v>28</v>
      </c>
    </row>
    <row r="134" spans="1:14" x14ac:dyDescent="0.25">
      <c r="A134" s="79"/>
      <c r="B134" s="79"/>
      <c r="C134" s="79"/>
      <c r="D134" s="79"/>
      <c r="E134" s="79"/>
      <c r="F134" s="79"/>
      <c r="G134" s="79"/>
      <c r="H134" s="79"/>
      <c r="I134" s="79"/>
      <c r="J134" s="108"/>
      <c r="K134" s="109"/>
      <c r="L134" s="25">
        <f>J133</f>
        <v>0</v>
      </c>
    </row>
    <row r="135" spans="1:14" x14ac:dyDescent="0.25">
      <c r="A135" s="79" t="s">
        <v>49</v>
      </c>
      <c r="B135" s="79"/>
      <c r="C135" s="79"/>
      <c r="D135" s="79"/>
      <c r="E135" s="79"/>
      <c r="F135" s="79"/>
      <c r="G135" s="79"/>
      <c r="H135" s="79"/>
      <c r="I135" s="79"/>
      <c r="J135" s="106"/>
      <c r="K135" s="107"/>
      <c r="L135" s="25" t="s">
        <v>19</v>
      </c>
      <c r="M135" s="25" t="s">
        <v>28</v>
      </c>
    </row>
    <row r="136" spans="1:14" x14ac:dyDescent="0.25">
      <c r="A136" s="79"/>
      <c r="B136" s="79"/>
      <c r="C136" s="79"/>
      <c r="D136" s="79"/>
      <c r="E136" s="79"/>
      <c r="F136" s="79"/>
      <c r="G136" s="79"/>
      <c r="H136" s="79"/>
      <c r="I136" s="79"/>
      <c r="J136" s="108"/>
      <c r="K136" s="109"/>
      <c r="L136" s="25">
        <f>J135</f>
        <v>0</v>
      </c>
    </row>
    <row r="137" spans="1:14" x14ac:dyDescent="0.25">
      <c r="A137" s="79" t="s">
        <v>50</v>
      </c>
      <c r="B137" s="79"/>
      <c r="C137" s="79"/>
      <c r="D137" s="79"/>
      <c r="E137" s="79"/>
      <c r="F137" s="79"/>
      <c r="G137" s="79"/>
      <c r="H137" s="79"/>
      <c r="I137" s="79"/>
      <c r="J137" s="106"/>
      <c r="K137" s="107"/>
      <c r="L137" s="25" t="s">
        <v>19</v>
      </c>
      <c r="M137" s="25" t="s">
        <v>28</v>
      </c>
    </row>
    <row r="138" spans="1:14" x14ac:dyDescent="0.25">
      <c r="A138" s="79"/>
      <c r="B138" s="79"/>
      <c r="C138" s="79"/>
      <c r="D138" s="79"/>
      <c r="E138" s="79"/>
      <c r="F138" s="79"/>
      <c r="G138" s="79"/>
      <c r="H138" s="79"/>
      <c r="I138" s="79"/>
      <c r="J138" s="108"/>
      <c r="K138" s="109"/>
      <c r="L138" s="25">
        <f>J137</f>
        <v>0</v>
      </c>
    </row>
    <row r="139" spans="1:14" x14ac:dyDescent="0.25">
      <c r="A139" s="151" t="s">
        <v>714</v>
      </c>
      <c r="B139" s="101"/>
      <c r="C139" s="101"/>
      <c r="D139" s="101"/>
      <c r="E139" s="101"/>
      <c r="F139" s="101"/>
      <c r="G139" s="101"/>
      <c r="H139" s="101"/>
      <c r="I139" s="101"/>
      <c r="J139" s="101"/>
      <c r="K139" s="102"/>
    </row>
    <row r="140" spans="1:14" x14ac:dyDescent="0.25">
      <c r="A140" s="163"/>
      <c r="B140" s="164"/>
      <c r="C140" s="164"/>
      <c r="D140" s="164"/>
      <c r="E140" s="164"/>
      <c r="F140" s="164"/>
      <c r="G140" s="164"/>
      <c r="H140" s="164"/>
      <c r="I140" s="164"/>
      <c r="J140" s="164"/>
      <c r="K140" s="165"/>
    </row>
    <row r="141" spans="1:14" x14ac:dyDescent="0.25">
      <c r="A141" s="163"/>
      <c r="B141" s="164"/>
      <c r="C141" s="164"/>
      <c r="D141" s="164"/>
      <c r="E141" s="164"/>
      <c r="F141" s="164"/>
      <c r="G141" s="164"/>
      <c r="H141" s="164"/>
      <c r="I141" s="164"/>
      <c r="J141" s="164"/>
      <c r="K141" s="165"/>
    </row>
    <row r="142" spans="1:14" x14ac:dyDescent="0.25">
      <c r="A142" s="152"/>
      <c r="B142" s="104"/>
      <c r="C142" s="104"/>
      <c r="D142" s="104"/>
      <c r="E142" s="104"/>
      <c r="F142" s="104"/>
      <c r="G142" s="104"/>
      <c r="H142" s="104"/>
      <c r="I142" s="104"/>
      <c r="J142" s="104"/>
      <c r="K142" s="105"/>
    </row>
    <row r="143" spans="1:14" x14ac:dyDescent="0.25">
      <c r="A143" s="91" t="s">
        <v>51</v>
      </c>
      <c r="B143" s="91"/>
      <c r="C143" s="91"/>
      <c r="D143" s="91"/>
      <c r="E143" s="91"/>
      <c r="F143" s="91"/>
      <c r="G143" s="91"/>
      <c r="H143" s="91"/>
      <c r="I143" s="91"/>
      <c r="J143" s="110"/>
      <c r="K143" s="111"/>
      <c r="L143" s="25" t="s">
        <v>52</v>
      </c>
      <c r="M143" s="25" t="s">
        <v>28</v>
      </c>
      <c r="N143" s="25" t="s">
        <v>35</v>
      </c>
    </row>
    <row r="144" spans="1:14" x14ac:dyDescent="0.25">
      <c r="A144" s="91"/>
      <c r="B144" s="91"/>
      <c r="C144" s="91"/>
      <c r="D144" s="91"/>
      <c r="E144" s="91"/>
      <c r="F144" s="91"/>
      <c r="G144" s="91"/>
      <c r="H144" s="91"/>
      <c r="I144" s="91"/>
      <c r="J144" s="112"/>
      <c r="K144" s="113"/>
      <c r="L144" s="25">
        <f>J143</f>
        <v>0</v>
      </c>
    </row>
    <row r="145" spans="1:15" x14ac:dyDescent="0.25">
      <c r="A145" s="79" t="s">
        <v>53</v>
      </c>
      <c r="B145" s="79"/>
      <c r="C145" s="79"/>
      <c r="D145" s="79"/>
      <c r="E145" s="79"/>
      <c r="F145" s="79"/>
      <c r="G145" s="79"/>
      <c r="H145" s="79"/>
      <c r="I145" s="79"/>
      <c r="J145" s="110"/>
      <c r="K145" s="111"/>
    </row>
    <row r="146" spans="1:15" x14ac:dyDescent="0.25">
      <c r="A146" s="79"/>
      <c r="B146" s="79"/>
      <c r="C146" s="79"/>
      <c r="D146" s="79"/>
      <c r="E146" s="79"/>
      <c r="F146" s="79"/>
      <c r="G146" s="79"/>
      <c r="H146" s="79"/>
      <c r="I146" s="79"/>
      <c r="J146" s="112"/>
      <c r="K146" s="113"/>
    </row>
    <row r="147" spans="1:15" x14ac:dyDescent="0.25">
      <c r="A147" s="91" t="s">
        <v>675</v>
      </c>
      <c r="B147" s="91"/>
      <c r="C147" s="91"/>
      <c r="D147" s="91"/>
      <c r="E147" s="91"/>
      <c r="F147" s="91"/>
      <c r="G147" s="91"/>
      <c r="H147" s="91"/>
      <c r="I147" s="91"/>
      <c r="J147" s="110"/>
      <c r="K147" s="111"/>
      <c r="L147" s="25" t="s">
        <v>54</v>
      </c>
      <c r="M147" s="25" t="s">
        <v>55</v>
      </c>
      <c r="N147" s="25" t="s">
        <v>6</v>
      </c>
    </row>
    <row r="148" spans="1:15" x14ac:dyDescent="0.25">
      <c r="A148" s="91"/>
      <c r="B148" s="91"/>
      <c r="C148" s="91"/>
      <c r="D148" s="91"/>
      <c r="E148" s="91"/>
      <c r="F148" s="91"/>
      <c r="G148" s="91"/>
      <c r="H148" s="91"/>
      <c r="I148" s="91"/>
      <c r="J148" s="112"/>
      <c r="K148" s="113"/>
      <c r="L148" s="25">
        <f>J147</f>
        <v>0</v>
      </c>
    </row>
    <row r="149" spans="1:15" x14ac:dyDescent="0.25">
      <c r="A149" s="91" t="s">
        <v>701</v>
      </c>
      <c r="B149" s="91"/>
      <c r="C149" s="91"/>
      <c r="D149" s="91"/>
      <c r="E149" s="91"/>
      <c r="F149" s="91"/>
      <c r="G149" s="91"/>
      <c r="H149" s="91"/>
      <c r="I149" s="91"/>
      <c r="J149" s="106"/>
      <c r="K149" s="107"/>
      <c r="L149" s="25" t="s">
        <v>56</v>
      </c>
      <c r="M149" s="25" t="s">
        <v>57</v>
      </c>
      <c r="N149" s="25" t="s">
        <v>58</v>
      </c>
    </row>
    <row r="150" spans="1:15" x14ac:dyDescent="0.25">
      <c r="A150" s="91"/>
      <c r="B150" s="91"/>
      <c r="C150" s="91"/>
      <c r="D150" s="91"/>
      <c r="E150" s="91"/>
      <c r="F150" s="91"/>
      <c r="G150" s="91"/>
      <c r="H150" s="91"/>
      <c r="I150" s="91"/>
      <c r="J150" s="108"/>
      <c r="K150" s="109"/>
      <c r="L150" s="25">
        <f>J149</f>
        <v>0</v>
      </c>
    </row>
    <row r="151" spans="1:15" x14ac:dyDescent="0.25">
      <c r="A151" s="159" t="s">
        <v>702</v>
      </c>
      <c r="B151" s="129"/>
      <c r="C151" s="129"/>
      <c r="D151" s="129"/>
      <c r="E151" s="129"/>
      <c r="F151" s="160"/>
      <c r="G151" s="141"/>
      <c r="H151" s="142"/>
      <c r="I151" s="142"/>
      <c r="J151" s="142"/>
      <c r="K151" s="111"/>
    </row>
    <row r="152" spans="1:15" x14ac:dyDescent="0.25">
      <c r="A152" s="161"/>
      <c r="B152" s="132"/>
      <c r="C152" s="132"/>
      <c r="D152" s="132"/>
      <c r="E152" s="132"/>
      <c r="F152" s="162"/>
      <c r="G152" s="143"/>
      <c r="H152" s="144"/>
      <c r="I152" s="144"/>
      <c r="J152" s="144"/>
      <c r="K152" s="113"/>
    </row>
    <row r="153" spans="1:15" x14ac:dyDescent="0.25">
      <c r="A153" s="91" t="s">
        <v>703</v>
      </c>
      <c r="B153" s="91"/>
      <c r="C153" s="91"/>
      <c r="D153" s="91"/>
      <c r="E153" s="91"/>
      <c r="F153" s="91"/>
      <c r="G153" s="91"/>
      <c r="H153" s="91"/>
      <c r="I153" s="91"/>
      <c r="J153" s="106"/>
      <c r="K153" s="107"/>
      <c r="L153" s="25" t="s">
        <v>56</v>
      </c>
      <c r="M153" s="25" t="s">
        <v>59</v>
      </c>
    </row>
    <row r="154" spans="1:15" x14ac:dyDescent="0.25">
      <c r="A154" s="91"/>
      <c r="B154" s="91"/>
      <c r="C154" s="91"/>
      <c r="D154" s="91"/>
      <c r="E154" s="91"/>
      <c r="F154" s="91"/>
      <c r="G154" s="91"/>
      <c r="H154" s="91"/>
      <c r="I154" s="91"/>
      <c r="J154" s="108"/>
      <c r="K154" s="109"/>
      <c r="L154" s="25">
        <f>J153</f>
        <v>0</v>
      </c>
    </row>
    <row r="155" spans="1:15" x14ac:dyDescent="0.25">
      <c r="A155" s="159" t="s">
        <v>704</v>
      </c>
      <c r="B155" s="129"/>
      <c r="C155" s="129"/>
      <c r="D155" s="129"/>
      <c r="E155" s="129"/>
      <c r="F155" s="160"/>
      <c r="G155" s="141"/>
      <c r="H155" s="142"/>
      <c r="I155" s="142"/>
      <c r="J155" s="142"/>
      <c r="K155" s="111"/>
    </row>
    <row r="156" spans="1:15" x14ac:dyDescent="0.25">
      <c r="A156" s="161"/>
      <c r="B156" s="132"/>
      <c r="C156" s="132"/>
      <c r="D156" s="132"/>
      <c r="E156" s="132"/>
      <c r="F156" s="162"/>
      <c r="G156" s="143"/>
      <c r="H156" s="144"/>
      <c r="I156" s="144"/>
      <c r="J156" s="144"/>
      <c r="K156" s="113"/>
    </row>
    <row r="157" spans="1:15" x14ac:dyDescent="0.25">
      <c r="A157" s="91" t="s">
        <v>705</v>
      </c>
      <c r="B157" s="91"/>
      <c r="C157" s="91"/>
      <c r="D157" s="91"/>
      <c r="E157" s="91"/>
      <c r="F157" s="91"/>
      <c r="G157" s="91"/>
      <c r="H157" s="91"/>
      <c r="I157" s="91"/>
      <c r="J157" s="106"/>
      <c r="K157" s="107"/>
      <c r="L157" s="25">
        <v>5</v>
      </c>
      <c r="M157" s="25">
        <v>10</v>
      </c>
      <c r="N157" s="25">
        <v>15</v>
      </c>
      <c r="O157" s="25" t="s">
        <v>35</v>
      </c>
    </row>
    <row r="158" spans="1:15" x14ac:dyDescent="0.25">
      <c r="A158" s="91"/>
      <c r="B158" s="91"/>
      <c r="C158" s="91"/>
      <c r="D158" s="91"/>
      <c r="E158" s="91"/>
      <c r="F158" s="91"/>
      <c r="G158" s="91"/>
      <c r="H158" s="91"/>
      <c r="I158" s="91"/>
      <c r="J158" s="108"/>
      <c r="K158" s="109"/>
      <c r="L158" s="25">
        <f>J157</f>
        <v>0</v>
      </c>
    </row>
    <row r="159" spans="1:15" x14ac:dyDescent="0.25">
      <c r="A159" s="159" t="s">
        <v>706</v>
      </c>
      <c r="B159" s="129"/>
      <c r="C159" s="129"/>
      <c r="D159" s="129"/>
      <c r="E159" s="129"/>
      <c r="F159" s="160"/>
      <c r="G159" s="141"/>
      <c r="H159" s="142"/>
      <c r="I159" s="142"/>
      <c r="J159" s="142"/>
      <c r="K159" s="111"/>
    </row>
    <row r="160" spans="1:15" x14ac:dyDescent="0.25">
      <c r="A160" s="161"/>
      <c r="B160" s="132"/>
      <c r="C160" s="132"/>
      <c r="D160" s="132"/>
      <c r="E160" s="132"/>
      <c r="F160" s="162"/>
      <c r="G160" s="143"/>
      <c r="H160" s="144"/>
      <c r="I160" s="144"/>
      <c r="J160" s="144"/>
      <c r="K160" s="113"/>
    </row>
    <row r="161" spans="1:17" ht="14.45" customHeight="1" x14ac:dyDescent="0.25">
      <c r="A161" s="151" t="s">
        <v>707</v>
      </c>
      <c r="B161" s="101"/>
      <c r="C161" s="101"/>
      <c r="D161" s="101"/>
      <c r="E161" s="101"/>
      <c r="F161" s="101"/>
      <c r="G161" s="101"/>
      <c r="H161" s="101"/>
      <c r="I161" s="102"/>
      <c r="J161" s="106"/>
      <c r="K161" s="107"/>
      <c r="L161" s="25" t="s">
        <v>19</v>
      </c>
      <c r="M161" s="25" t="s">
        <v>28</v>
      </c>
    </row>
    <row r="162" spans="1:17" x14ac:dyDescent="0.25">
      <c r="A162" s="152"/>
      <c r="B162" s="104"/>
      <c r="C162" s="104"/>
      <c r="D162" s="104"/>
      <c r="E162" s="104"/>
      <c r="F162" s="104"/>
      <c r="G162" s="104"/>
      <c r="H162" s="104"/>
      <c r="I162" s="105"/>
      <c r="J162" s="108"/>
      <c r="K162" s="109"/>
      <c r="L162" s="25">
        <f>J161</f>
        <v>0</v>
      </c>
    </row>
    <row r="163" spans="1:17" ht="14.45" customHeight="1" x14ac:dyDescent="0.25">
      <c r="A163" s="151" t="s">
        <v>708</v>
      </c>
      <c r="B163" s="101"/>
      <c r="C163" s="101"/>
      <c r="D163" s="101"/>
      <c r="E163" s="101"/>
      <c r="F163" s="101"/>
      <c r="G163" s="101"/>
      <c r="H163" s="101"/>
      <c r="I163" s="102"/>
      <c r="J163" s="106"/>
      <c r="K163" s="107"/>
      <c r="L163" s="25" t="s">
        <v>19</v>
      </c>
      <c r="M163" s="25" t="s">
        <v>28</v>
      </c>
    </row>
    <row r="164" spans="1:17" x14ac:dyDescent="0.25">
      <c r="A164" s="152"/>
      <c r="B164" s="104"/>
      <c r="C164" s="104"/>
      <c r="D164" s="104"/>
      <c r="E164" s="104"/>
      <c r="F164" s="104"/>
      <c r="G164" s="104"/>
      <c r="H164" s="104"/>
      <c r="I164" s="105"/>
      <c r="J164" s="108"/>
      <c r="K164" s="109"/>
      <c r="L164" s="25">
        <f>J163</f>
        <v>0</v>
      </c>
    </row>
    <row r="165" spans="1:17" ht="14.45" customHeight="1" x14ac:dyDescent="0.25">
      <c r="A165" s="151" t="s">
        <v>709</v>
      </c>
      <c r="B165" s="101"/>
      <c r="C165" s="101"/>
      <c r="D165" s="101"/>
      <c r="E165" s="101"/>
      <c r="F165" s="101"/>
      <c r="G165" s="101"/>
      <c r="H165" s="101"/>
      <c r="I165" s="102"/>
      <c r="J165" s="106"/>
      <c r="K165" s="107"/>
      <c r="L165" s="25" t="s">
        <v>19</v>
      </c>
      <c r="M165" s="25" t="s">
        <v>28</v>
      </c>
    </row>
    <row r="166" spans="1:17" x14ac:dyDescent="0.25">
      <c r="A166" s="152"/>
      <c r="B166" s="104"/>
      <c r="C166" s="104"/>
      <c r="D166" s="104"/>
      <c r="E166" s="104"/>
      <c r="F166" s="104"/>
      <c r="G166" s="104"/>
      <c r="H166" s="104"/>
      <c r="I166" s="105"/>
      <c r="J166" s="108"/>
      <c r="K166" s="109"/>
      <c r="L166" s="25">
        <f>J165</f>
        <v>0</v>
      </c>
    </row>
    <row r="167" spans="1:17" ht="14.45" customHeight="1" x14ac:dyDescent="0.25">
      <c r="A167" s="151" t="s">
        <v>710</v>
      </c>
      <c r="B167" s="101"/>
      <c r="C167" s="101"/>
      <c r="D167" s="101"/>
      <c r="E167" s="101"/>
      <c r="F167" s="101"/>
      <c r="G167" s="101"/>
      <c r="H167" s="101"/>
      <c r="I167" s="102"/>
      <c r="J167" s="106"/>
      <c r="K167" s="107"/>
      <c r="L167" s="25" t="s">
        <v>19</v>
      </c>
      <c r="M167" s="25" t="s">
        <v>28</v>
      </c>
    </row>
    <row r="168" spans="1:17" x14ac:dyDescent="0.25">
      <c r="A168" s="152"/>
      <c r="B168" s="104"/>
      <c r="C168" s="104"/>
      <c r="D168" s="104"/>
      <c r="E168" s="104"/>
      <c r="F168" s="104"/>
      <c r="G168" s="104"/>
      <c r="H168" s="104"/>
      <c r="I168" s="105"/>
      <c r="J168" s="108"/>
      <c r="K168" s="109"/>
      <c r="L168" s="25">
        <f>J167</f>
        <v>0</v>
      </c>
    </row>
    <row r="169" spans="1:17" ht="31.9" customHeight="1" x14ac:dyDescent="0.25">
      <c r="A169" s="181" t="s">
        <v>676</v>
      </c>
      <c r="B169" s="182"/>
      <c r="C169" s="182"/>
      <c r="D169" s="182"/>
      <c r="E169" s="182"/>
      <c r="F169" s="182"/>
      <c r="G169" s="182"/>
      <c r="H169" s="182"/>
      <c r="I169" s="183"/>
      <c r="J169" s="184"/>
      <c r="K169" s="185"/>
    </row>
    <row r="170" spans="1:17" ht="14.45" customHeight="1" x14ac:dyDescent="0.25">
      <c r="A170" s="91" t="s">
        <v>711</v>
      </c>
      <c r="B170" s="91"/>
      <c r="C170" s="91"/>
      <c r="D170" s="91"/>
      <c r="E170" s="91"/>
      <c r="F170" s="91"/>
      <c r="G170" s="91"/>
      <c r="H170" s="91"/>
      <c r="I170" s="173"/>
      <c r="J170" s="176"/>
      <c r="K170" s="170"/>
      <c r="L170" s="25" t="s">
        <v>60</v>
      </c>
      <c r="M170" s="25" t="s">
        <v>61</v>
      </c>
      <c r="Q170" s="26"/>
    </row>
    <row r="171" spans="1:17" ht="14.45" customHeight="1" x14ac:dyDescent="0.25">
      <c r="A171" s="91"/>
      <c r="B171" s="91"/>
      <c r="C171" s="91"/>
      <c r="D171" s="91"/>
      <c r="E171" s="91"/>
      <c r="F171" s="91"/>
      <c r="G171" s="91"/>
      <c r="H171" s="91"/>
      <c r="I171" s="173"/>
      <c r="J171" s="176"/>
      <c r="K171" s="170"/>
      <c r="Q171" s="26"/>
    </row>
    <row r="172" spans="1:17" x14ac:dyDescent="0.25">
      <c r="A172" s="91"/>
      <c r="B172" s="91"/>
      <c r="C172" s="91"/>
      <c r="D172" s="91"/>
      <c r="E172" s="91"/>
      <c r="F172" s="91"/>
      <c r="G172" s="91"/>
      <c r="H172" s="91"/>
      <c r="I172" s="173"/>
      <c r="J172" s="176"/>
      <c r="K172" s="170"/>
    </row>
    <row r="173" spans="1:17" ht="15.75" thickBot="1" x14ac:dyDescent="0.3">
      <c r="A173" s="174"/>
      <c r="B173" s="174"/>
      <c r="C173" s="174"/>
      <c r="D173" s="174"/>
      <c r="E173" s="174"/>
      <c r="F173" s="174"/>
      <c r="G173" s="174"/>
      <c r="H173" s="174"/>
      <c r="I173" s="175"/>
      <c r="J173" s="177"/>
      <c r="K173" s="172"/>
      <c r="L173" s="25">
        <f>J170</f>
        <v>0</v>
      </c>
    </row>
  </sheetData>
  <mergeCells count="173">
    <mergeCell ref="A91:F92"/>
    <mergeCell ref="G91:K92"/>
    <mergeCell ref="A93:F94"/>
    <mergeCell ref="G93:K94"/>
    <mergeCell ref="A95:I95"/>
    <mergeCell ref="J95:K95"/>
    <mergeCell ref="A108:C109"/>
    <mergeCell ref="D108:K109"/>
    <mergeCell ref="A110:I111"/>
    <mergeCell ref="J110:K111"/>
    <mergeCell ref="A98:I99"/>
    <mergeCell ref="J98:K99"/>
    <mergeCell ref="A100:C101"/>
    <mergeCell ref="D100:K101"/>
    <mergeCell ref="A106:I107"/>
    <mergeCell ref="J106:K107"/>
    <mergeCell ref="J59:K60"/>
    <mergeCell ref="A59:I60"/>
    <mergeCell ref="A58:I58"/>
    <mergeCell ref="A73:F74"/>
    <mergeCell ref="G73:K74"/>
    <mergeCell ref="A14:G16"/>
    <mergeCell ref="H14:K16"/>
    <mergeCell ref="A170:I173"/>
    <mergeCell ref="J170:K173"/>
    <mergeCell ref="A45:K45"/>
    <mergeCell ref="A57:K57"/>
    <mergeCell ref="A18:K18"/>
    <mergeCell ref="A112:K112"/>
    <mergeCell ref="A75:F76"/>
    <mergeCell ref="G75:H75"/>
    <mergeCell ref="I75:K75"/>
    <mergeCell ref="A165:I166"/>
    <mergeCell ref="J165:K166"/>
    <mergeCell ref="A167:I168"/>
    <mergeCell ref="J167:K168"/>
    <mergeCell ref="A169:I169"/>
    <mergeCell ref="J169:K169"/>
    <mergeCell ref="A159:F160"/>
    <mergeCell ref="G159:K160"/>
    <mergeCell ref="A161:I162"/>
    <mergeCell ref="J161:K162"/>
    <mergeCell ref="A163:I164"/>
    <mergeCell ref="J163:K164"/>
    <mergeCell ref="A153:I154"/>
    <mergeCell ref="J153:K154"/>
    <mergeCell ref="A155:F156"/>
    <mergeCell ref="G155:K156"/>
    <mergeCell ref="A157:I158"/>
    <mergeCell ref="J157:K158"/>
    <mergeCell ref="A149:I150"/>
    <mergeCell ref="J149:K150"/>
    <mergeCell ref="A151:F152"/>
    <mergeCell ref="G151:K152"/>
    <mergeCell ref="A139:K142"/>
    <mergeCell ref="A143:I144"/>
    <mergeCell ref="J143:K144"/>
    <mergeCell ref="A145:I146"/>
    <mergeCell ref="J145:K146"/>
    <mergeCell ref="A147:I148"/>
    <mergeCell ref="J147:K148"/>
    <mergeCell ref="A133:I134"/>
    <mergeCell ref="J133:K134"/>
    <mergeCell ref="A135:I136"/>
    <mergeCell ref="J135:K136"/>
    <mergeCell ref="A137:I138"/>
    <mergeCell ref="J137:K138"/>
    <mergeCell ref="A127:I128"/>
    <mergeCell ref="J127:K128"/>
    <mergeCell ref="A129:I130"/>
    <mergeCell ref="J129:K130"/>
    <mergeCell ref="A131:I132"/>
    <mergeCell ref="J131:K132"/>
    <mergeCell ref="A121:E122"/>
    <mergeCell ref="F121:K122"/>
    <mergeCell ref="A123:I124"/>
    <mergeCell ref="J123:K124"/>
    <mergeCell ref="A125:E126"/>
    <mergeCell ref="F125:K126"/>
    <mergeCell ref="A115:I116"/>
    <mergeCell ref="J115:K116"/>
    <mergeCell ref="A117:D118"/>
    <mergeCell ref="E117:K118"/>
    <mergeCell ref="A119:I120"/>
    <mergeCell ref="J119:K120"/>
    <mergeCell ref="A113:I114"/>
    <mergeCell ref="J113:K114"/>
    <mergeCell ref="G76:H76"/>
    <mergeCell ref="I76:K76"/>
    <mergeCell ref="A81:C82"/>
    <mergeCell ref="D81:K82"/>
    <mergeCell ref="A87:F88"/>
    <mergeCell ref="G87:K88"/>
    <mergeCell ref="A89:F90"/>
    <mergeCell ref="G89:K90"/>
    <mergeCell ref="A83:I84"/>
    <mergeCell ref="J83:K84"/>
    <mergeCell ref="A85:C86"/>
    <mergeCell ref="D85:K86"/>
    <mergeCell ref="A79:I80"/>
    <mergeCell ref="J79:K80"/>
    <mergeCell ref="A77:I78"/>
    <mergeCell ref="J77:K78"/>
    <mergeCell ref="A102:I103"/>
    <mergeCell ref="J102:K103"/>
    <mergeCell ref="A104:I105"/>
    <mergeCell ref="J104:K105"/>
    <mergeCell ref="A96:I97"/>
    <mergeCell ref="J96:K97"/>
    <mergeCell ref="A67:I68"/>
    <mergeCell ref="J67:K68"/>
    <mergeCell ref="A69:I70"/>
    <mergeCell ref="J69:K70"/>
    <mergeCell ref="A71:I72"/>
    <mergeCell ref="J71:K72"/>
    <mergeCell ref="A61:I62"/>
    <mergeCell ref="J61:K62"/>
    <mergeCell ref="A63:I64"/>
    <mergeCell ref="J63:K64"/>
    <mergeCell ref="A65:I66"/>
    <mergeCell ref="J65:K66"/>
    <mergeCell ref="A55:I56"/>
    <mergeCell ref="J55:K56"/>
    <mergeCell ref="A49:I50"/>
    <mergeCell ref="J49:K50"/>
    <mergeCell ref="A51:I52"/>
    <mergeCell ref="J51:K52"/>
    <mergeCell ref="A53:I54"/>
    <mergeCell ref="J53:K54"/>
    <mergeCell ref="A43:I44"/>
    <mergeCell ref="J43:K44"/>
    <mergeCell ref="A46:I48"/>
    <mergeCell ref="J46:K48"/>
    <mergeCell ref="A37:I38"/>
    <mergeCell ref="J37:K38"/>
    <mergeCell ref="A39:I40"/>
    <mergeCell ref="J39:K40"/>
    <mergeCell ref="A41:I42"/>
    <mergeCell ref="J41:K42"/>
    <mergeCell ref="A27:I28"/>
    <mergeCell ref="J27:K28"/>
    <mergeCell ref="A33:I34"/>
    <mergeCell ref="J33:K34"/>
    <mergeCell ref="A35:I36"/>
    <mergeCell ref="J35:K36"/>
    <mergeCell ref="A29:I30"/>
    <mergeCell ref="J29:K30"/>
    <mergeCell ref="A31:I32"/>
    <mergeCell ref="J31:K32"/>
    <mergeCell ref="A22:I23"/>
    <mergeCell ref="J22:K23"/>
    <mergeCell ref="A24:I24"/>
    <mergeCell ref="J24:K24"/>
    <mergeCell ref="A25:I26"/>
    <mergeCell ref="J25:K26"/>
    <mergeCell ref="A17:I17"/>
    <mergeCell ref="J17:K17"/>
    <mergeCell ref="A19:I19"/>
    <mergeCell ref="A20:I21"/>
    <mergeCell ref="J20:K21"/>
    <mergeCell ref="A7:B8"/>
    <mergeCell ref="C7:K8"/>
    <mergeCell ref="A9:B10"/>
    <mergeCell ref="C9:K10"/>
    <mergeCell ref="A11:K11"/>
    <mergeCell ref="A12:G13"/>
    <mergeCell ref="H12:K13"/>
    <mergeCell ref="A1:K1"/>
    <mergeCell ref="A2:K2"/>
    <mergeCell ref="A3:B4"/>
    <mergeCell ref="C3:K4"/>
    <mergeCell ref="A5:B6"/>
    <mergeCell ref="C5:K6"/>
  </mergeCells>
  <conditionalFormatting sqref="J161:K173 G159 J157 G155 J153 G151 J149 J143:K148 J127:K138 F125 J123 F121 J119 E117 J113:K116">
    <cfRule type="expression" dxfId="28" priority="27">
      <formula>$L$15&lt;&gt;$L$14</formula>
    </cfRule>
  </conditionalFormatting>
  <conditionalFormatting sqref="J110:K111 D108:K109 D100:K101 J102:K107 J96:K99">
    <cfRule type="expression" dxfId="27" priority="26">
      <formula>$L$13&lt;&gt;$L$12</formula>
    </cfRule>
  </conditionalFormatting>
  <conditionalFormatting sqref="J69:K70">
    <cfRule type="expression" dxfId="26" priority="25">
      <formula>$L$13=$M$12</formula>
    </cfRule>
  </conditionalFormatting>
  <conditionalFormatting sqref="J67:K68">
    <cfRule type="expression" dxfId="25" priority="24">
      <formula>$L$13=$M$12</formula>
    </cfRule>
  </conditionalFormatting>
  <conditionalFormatting sqref="J63:K64">
    <cfRule type="expression" dxfId="24" priority="23">
      <formula>$L$13=$M$12</formula>
    </cfRule>
  </conditionalFormatting>
  <conditionalFormatting sqref="J59:K60">
    <cfRule type="expression" dxfId="23" priority="22">
      <formula>$L$13=$M$12</formula>
    </cfRule>
  </conditionalFormatting>
  <conditionalFormatting sqref="J43:K44">
    <cfRule type="expression" dxfId="22" priority="21">
      <formula>$L$42&lt;&gt;$M$41</formula>
    </cfRule>
  </conditionalFormatting>
  <conditionalFormatting sqref="J65:K66">
    <cfRule type="expression" dxfId="21" priority="20">
      <formula>$L$64&lt;&gt;$L$63</formula>
    </cfRule>
  </conditionalFormatting>
  <conditionalFormatting sqref="G73:K74">
    <cfRule type="expression" dxfId="20" priority="19">
      <formula>$L$72&lt;&gt;$L$71</formula>
    </cfRule>
  </conditionalFormatting>
  <conditionalFormatting sqref="I75:K76">
    <cfRule type="expression" dxfId="19" priority="18">
      <formula>$L$72&lt;&gt;$M$71</formula>
    </cfRule>
  </conditionalFormatting>
  <conditionalFormatting sqref="D81:K82">
    <cfRule type="expression" dxfId="18" priority="17">
      <formula>$L$80&lt;&gt;$L$79</formula>
    </cfRule>
  </conditionalFormatting>
  <conditionalFormatting sqref="D85:K86">
    <cfRule type="expression" dxfId="17" priority="16">
      <formula>$L$84&lt;&gt;$N$83</formula>
    </cfRule>
  </conditionalFormatting>
  <conditionalFormatting sqref="D100:K101">
    <cfRule type="expression" dxfId="16" priority="15">
      <formula>$L$99&lt;&gt;$L$98</formula>
    </cfRule>
  </conditionalFormatting>
  <conditionalFormatting sqref="J104:K105">
    <cfRule type="expression" dxfId="15" priority="14">
      <formula>$L$103&lt;&gt;$M$102</formula>
    </cfRule>
  </conditionalFormatting>
  <conditionalFormatting sqref="J106:K107">
    <cfRule type="expression" dxfId="14" priority="13">
      <formula>$L$105&lt;&gt;$L$104</formula>
    </cfRule>
  </conditionalFormatting>
  <conditionalFormatting sqref="D108:K109">
    <cfRule type="expression" dxfId="13" priority="12">
      <formula>$L$107&lt;&gt;$O$106</formula>
    </cfRule>
  </conditionalFormatting>
  <conditionalFormatting sqref="J110:K111">
    <cfRule type="expression" dxfId="12" priority="11">
      <formula>$L$105&lt;&gt;$L$104</formula>
    </cfRule>
  </conditionalFormatting>
  <conditionalFormatting sqref="E117:K118">
    <cfRule type="expression" dxfId="11" priority="10">
      <formula>$L$116&lt;&gt;$L$115</formula>
    </cfRule>
  </conditionalFormatting>
  <conditionalFormatting sqref="F121:K122">
    <cfRule type="expression" dxfId="10" priority="9">
      <formula>$L$120&lt;&gt;$L$119</formula>
    </cfRule>
  </conditionalFormatting>
  <conditionalFormatting sqref="F125:K126">
    <cfRule type="expression" dxfId="9" priority="8">
      <formula>$L$124&lt;&gt;$L$123</formula>
    </cfRule>
  </conditionalFormatting>
  <conditionalFormatting sqref="J145:K146">
    <cfRule type="expression" dxfId="8" priority="7">
      <formula>$L$144&lt;&gt;$N$143</formula>
    </cfRule>
  </conditionalFormatting>
  <conditionalFormatting sqref="G151:K152">
    <cfRule type="expression" dxfId="7" priority="5">
      <formula>$L$150&lt;&gt;$M$149</formula>
    </cfRule>
  </conditionalFormatting>
  <conditionalFormatting sqref="G155:K156">
    <cfRule type="expression" dxfId="6" priority="4">
      <formula>$L$154&lt;&gt;$M$153</formula>
    </cfRule>
  </conditionalFormatting>
  <conditionalFormatting sqref="G159:K160">
    <cfRule type="expression" dxfId="5" priority="3">
      <formula>$L$158&lt;&gt;$O$157</formula>
    </cfRule>
  </conditionalFormatting>
  <conditionalFormatting sqref="J163:K164">
    <cfRule type="expression" dxfId="4" priority="2">
      <formula>$L$162&lt;&gt;$L$161</formula>
    </cfRule>
  </conditionalFormatting>
  <conditionalFormatting sqref="J61:K62">
    <cfRule type="expression" dxfId="3" priority="1">
      <formula>$L$60&lt;&gt;$L$59</formula>
    </cfRule>
  </conditionalFormatting>
  <dataValidations count="29">
    <dataValidation type="list" allowBlank="1" showInputMessage="1" showErrorMessage="1" sqref="J46:K48">
      <formula1>$L$46:$T$46</formula1>
    </dataValidation>
    <dataValidation type="list" allowBlank="1" showInputMessage="1" showErrorMessage="1" sqref="J35:K36">
      <formula1>$L$35:$N$35</formula1>
    </dataValidation>
    <dataValidation type="list" allowBlank="1" showInputMessage="1" showErrorMessage="1" sqref="J51:K52">
      <formula1>$L$51:$M$51</formula1>
    </dataValidation>
    <dataValidation type="list" allowBlank="1" showInputMessage="1" showErrorMessage="1" sqref="J41:K42">
      <formula1>$L$41:$M$41</formula1>
    </dataValidation>
    <dataValidation type="list" allowBlank="1" showInputMessage="1" showErrorMessage="1" sqref="J37:K38">
      <formula1>$L$37:$M$37</formula1>
    </dataValidation>
    <dataValidation type="list" allowBlank="1" showInputMessage="1" showErrorMessage="1" sqref="J157:K158">
      <formula1>$L$157:$O$157</formula1>
    </dataValidation>
    <dataValidation type="list" allowBlank="1" showInputMessage="1" showErrorMessage="1" sqref="J153:K154">
      <formula1>$L$153:$M$153</formula1>
    </dataValidation>
    <dataValidation type="list" allowBlank="1" showInputMessage="1" showErrorMessage="1" sqref="J149:K150">
      <formula1>$L$149:$N$149</formula1>
    </dataValidation>
    <dataValidation type="list" allowBlank="1" showInputMessage="1" showErrorMessage="1" sqref="J147:K148">
      <formula1>$L$147:$N$147</formula1>
    </dataValidation>
    <dataValidation type="list" allowBlank="1" showInputMessage="1" showErrorMessage="1" sqref="J143:K144">
      <formula1>$L$143:$N$143</formula1>
    </dataValidation>
    <dataValidation type="list" allowBlank="1" showInputMessage="1" showErrorMessage="1" sqref="J129:K130">
      <formula1>$L$129:$M$129</formula1>
    </dataValidation>
    <dataValidation type="list" allowBlank="1" showInputMessage="1" showErrorMessage="1" sqref="I12:K13 H12:H14">
      <formula1>$L$12:$N$12</formula1>
    </dataValidation>
    <dataValidation type="list" allowBlank="1" showInputMessage="1" showErrorMessage="1" sqref="J106:K107">
      <formula1>$L$106:$O$106</formula1>
    </dataValidation>
    <dataValidation type="list" allowBlank="1" showInputMessage="1" showErrorMessage="1" sqref="E110:I111">
      <formula1>$L$64:$M$64</formula1>
    </dataValidation>
    <dataValidation type="list" allowBlank="1" showInputMessage="1" showErrorMessage="1" sqref="J110:K111">
      <formula1>$L$110:$O$110</formula1>
    </dataValidation>
    <dataValidation type="list" allowBlank="1" showInputMessage="1" showErrorMessage="1" sqref="J96:K97">
      <formula1>$L$96:$N$96</formula1>
    </dataValidation>
    <dataValidation type="list" allowBlank="1" showInputMessage="1" showErrorMessage="1" sqref="J102:K105 J98:K99 J67:K70 J63:K64 J59:K60">
      <formula1>$L$59:$M$59</formula1>
    </dataValidation>
    <dataValidation type="list" allowBlank="1" showInputMessage="1" showErrorMessage="1" sqref="J83:K84">
      <formula1>$L$83:$O$83</formula1>
    </dataValidation>
    <dataValidation type="list" allowBlank="1" showInputMessage="1" showErrorMessage="1" sqref="J77:K78">
      <formula1>$L$77:$O$77</formula1>
    </dataValidation>
    <dataValidation type="list" allowBlank="1" showInputMessage="1" showErrorMessage="1" sqref="J161:K168 J113:K116 J119:K120 J123:K124 J127:K128 J131:K138">
      <formula1>$L$167:$M$167</formula1>
    </dataValidation>
    <dataValidation type="list" allowBlank="1" showInputMessage="1" showErrorMessage="1" sqref="G87:K94">
      <formula1>$L$93:$M$93</formula1>
    </dataValidation>
    <dataValidation type="list" allowBlank="1" showInputMessage="1" showErrorMessage="1" sqref="J71:K72">
      <formula1>$L$71:$M$71</formula1>
    </dataValidation>
    <dataValidation type="list" allowBlank="1" showInputMessage="1" showErrorMessage="1" sqref="J49:K50">
      <formula1>$L$49:$N$49</formula1>
    </dataValidation>
    <dataValidation type="list" allowBlank="1" showInputMessage="1" showErrorMessage="1" sqref="J20:K23 J53:K56 J39:K40 J27:K28">
      <formula1>$L$20:$O$20</formula1>
    </dataValidation>
    <dataValidation type="list" allowBlank="1" showInputMessage="1" showErrorMessage="1" sqref="J25:K26">
      <formula1>$L$25:$O$25</formula1>
    </dataValidation>
    <dataValidation type="list" allowBlank="1" showInputMessage="1" showErrorMessage="1" sqref="J170:K173">
      <formula1>$L$170:$M$170</formula1>
    </dataValidation>
    <dataValidation type="list" allowBlank="1" showInputMessage="1" showErrorMessage="1" sqref="J79:K80">
      <formula1>$L$79:$M$79</formula1>
    </dataValidation>
    <dataValidation type="list" allowBlank="1" showInputMessage="1" showErrorMessage="1" sqref="J33:K34">
      <formula1>$L$33:$N$33</formula1>
    </dataValidation>
    <dataValidation type="list" allowBlank="1" showInputMessage="1" showErrorMessage="1" sqref="J29:K32">
      <formula1>$L$29:$O$29</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16" workbookViewId="0">
      <selection activeCell="A16" sqref="A16:XFD16"/>
    </sheetView>
  </sheetViews>
  <sheetFormatPr defaultColWidth="8.85546875" defaultRowHeight="15" x14ac:dyDescent="0.25"/>
  <cols>
    <col min="1" max="1" width="8.85546875" style="5"/>
    <col min="2" max="2" width="15.85546875" style="2" customWidth="1"/>
    <col min="3" max="3" width="40.42578125" style="2" customWidth="1"/>
    <col min="4" max="4" width="21.85546875" style="2" customWidth="1"/>
    <col min="5" max="5" width="16.7109375" style="2" customWidth="1"/>
    <col min="6" max="6" width="21.140625" style="2" customWidth="1"/>
    <col min="7" max="7" width="24.7109375" style="2" customWidth="1"/>
    <col min="8" max="16384" width="8.85546875" style="2"/>
  </cols>
  <sheetData>
    <row r="1" spans="1:7" ht="21" x14ac:dyDescent="0.35">
      <c r="A1" s="194" t="s">
        <v>0</v>
      </c>
      <c r="B1" s="195"/>
      <c r="C1" s="195"/>
      <c r="D1" s="195"/>
      <c r="E1" s="195"/>
      <c r="F1" s="195"/>
      <c r="G1" s="195"/>
    </row>
    <row r="2" spans="1:7" ht="21.75" thickBot="1" x14ac:dyDescent="0.4">
      <c r="A2" s="196" t="s">
        <v>63</v>
      </c>
      <c r="B2" s="197"/>
      <c r="C2" s="197"/>
      <c r="D2" s="197"/>
      <c r="E2" s="197"/>
      <c r="F2" s="197"/>
      <c r="G2" s="197"/>
    </row>
    <row r="3" spans="1:7" s="3" customFormat="1" x14ac:dyDescent="0.25">
      <c r="A3" s="198" t="s">
        <v>66</v>
      </c>
      <c r="B3" s="188" t="s">
        <v>67</v>
      </c>
      <c r="C3" s="188" t="s">
        <v>68</v>
      </c>
      <c r="D3" s="188" t="s">
        <v>69</v>
      </c>
      <c r="E3" s="188" t="s">
        <v>70</v>
      </c>
      <c r="F3" s="188" t="s">
        <v>71</v>
      </c>
      <c r="G3" s="191" t="s">
        <v>72</v>
      </c>
    </row>
    <row r="4" spans="1:7" s="3" customFormat="1" x14ac:dyDescent="0.25">
      <c r="A4" s="199"/>
      <c r="B4" s="189"/>
      <c r="C4" s="189"/>
      <c r="D4" s="189"/>
      <c r="E4" s="189"/>
      <c r="F4" s="189"/>
      <c r="G4" s="192"/>
    </row>
    <row r="5" spans="1:7" s="3" customFormat="1" ht="15.75" thickBot="1" x14ac:dyDescent="0.3">
      <c r="A5" s="200"/>
      <c r="B5" s="190"/>
      <c r="C5" s="190"/>
      <c r="D5" s="190"/>
      <c r="E5" s="190"/>
      <c r="F5" s="190"/>
      <c r="G5" s="193"/>
    </row>
    <row r="6" spans="1:7" s="3" customFormat="1" ht="72" customHeight="1" x14ac:dyDescent="0.25">
      <c r="A6" s="22">
        <v>1.1000000000000001</v>
      </c>
      <c r="B6" s="22" t="s">
        <v>73</v>
      </c>
      <c r="C6" s="23" t="s">
        <v>631</v>
      </c>
      <c r="D6" s="24" t="s">
        <v>74</v>
      </c>
      <c r="E6" s="22" t="s">
        <v>75</v>
      </c>
      <c r="F6" s="22" t="s">
        <v>76</v>
      </c>
      <c r="G6" s="37"/>
    </row>
    <row r="7" spans="1:7" ht="57.6" customHeight="1" x14ac:dyDescent="0.25">
      <c r="A7" s="15" t="s">
        <v>77</v>
      </c>
      <c r="B7" s="15" t="s">
        <v>78</v>
      </c>
      <c r="C7" s="19" t="s">
        <v>632</v>
      </c>
      <c r="D7" s="16" t="s">
        <v>79</v>
      </c>
      <c r="E7" s="18" t="s">
        <v>75</v>
      </c>
      <c r="F7" s="18" t="s">
        <v>76</v>
      </c>
      <c r="G7" s="38"/>
    </row>
    <row r="8" spans="1:7" s="3" customFormat="1" ht="72" customHeight="1" x14ac:dyDescent="0.25">
      <c r="A8" s="18">
        <v>1.2</v>
      </c>
      <c r="B8" s="18" t="s">
        <v>80</v>
      </c>
      <c r="C8" s="19" t="s">
        <v>633</v>
      </c>
      <c r="D8" s="16" t="s">
        <v>81</v>
      </c>
      <c r="E8" s="18" t="s">
        <v>75</v>
      </c>
      <c r="F8" s="18" t="s">
        <v>76</v>
      </c>
      <c r="G8" s="38"/>
    </row>
    <row r="9" spans="1:7" ht="72" customHeight="1" x14ac:dyDescent="0.25">
      <c r="A9" s="15">
        <v>1.2</v>
      </c>
      <c r="B9" s="21" t="s">
        <v>80</v>
      </c>
      <c r="C9" s="19" t="s">
        <v>633</v>
      </c>
      <c r="D9" s="17" t="s">
        <v>82</v>
      </c>
      <c r="E9" s="18" t="s">
        <v>75</v>
      </c>
      <c r="F9" s="15" t="s">
        <v>83</v>
      </c>
      <c r="G9" s="39"/>
    </row>
    <row r="10" spans="1:7" ht="14.45" customHeight="1" x14ac:dyDescent="0.25">
      <c r="A10" s="15">
        <v>1.5</v>
      </c>
      <c r="B10" s="15" t="s">
        <v>84</v>
      </c>
      <c r="C10" s="19" t="s">
        <v>634</v>
      </c>
      <c r="D10" s="17" t="s">
        <v>85</v>
      </c>
      <c r="E10" s="15" t="s">
        <v>75</v>
      </c>
      <c r="F10" s="15" t="s">
        <v>86</v>
      </c>
      <c r="G10" s="39"/>
    </row>
    <row r="11" spans="1:7" ht="43.15" customHeight="1" x14ac:dyDescent="0.25">
      <c r="A11" s="15">
        <v>1.5</v>
      </c>
      <c r="B11" s="15" t="s">
        <v>87</v>
      </c>
      <c r="C11" s="19" t="s">
        <v>635</v>
      </c>
      <c r="D11" s="17" t="s">
        <v>88</v>
      </c>
      <c r="E11" s="15" t="s">
        <v>75</v>
      </c>
      <c r="F11" s="15" t="s">
        <v>83</v>
      </c>
      <c r="G11" s="39"/>
    </row>
    <row r="12" spans="1:7" ht="28.9" customHeight="1" x14ac:dyDescent="0.25">
      <c r="A12" s="15" t="s">
        <v>90</v>
      </c>
      <c r="B12" s="15" t="s">
        <v>91</v>
      </c>
      <c r="C12" s="19" t="s">
        <v>636</v>
      </c>
      <c r="D12" s="17" t="s">
        <v>89</v>
      </c>
      <c r="E12" s="15" t="s">
        <v>92</v>
      </c>
      <c r="F12" s="17" t="s">
        <v>748</v>
      </c>
      <c r="G12" s="39"/>
    </row>
    <row r="13" spans="1:7" ht="43.15" customHeight="1" x14ac:dyDescent="0.25">
      <c r="A13" s="15" t="s">
        <v>93</v>
      </c>
      <c r="B13" s="15" t="s">
        <v>94</v>
      </c>
      <c r="C13" s="19" t="s">
        <v>637</v>
      </c>
      <c r="D13" s="17" t="s">
        <v>95</v>
      </c>
      <c r="E13" s="15" t="s">
        <v>92</v>
      </c>
      <c r="F13" s="17" t="s">
        <v>749</v>
      </c>
      <c r="G13" s="39"/>
    </row>
    <row r="14" spans="1:7" ht="28.9" customHeight="1" x14ac:dyDescent="0.25">
      <c r="A14" s="15" t="s">
        <v>96</v>
      </c>
      <c r="B14" s="15" t="s">
        <v>97</v>
      </c>
      <c r="C14" s="19" t="s">
        <v>636</v>
      </c>
      <c r="D14" s="17" t="s">
        <v>89</v>
      </c>
      <c r="E14" s="15" t="s">
        <v>92</v>
      </c>
      <c r="F14" s="17" t="s">
        <v>748</v>
      </c>
      <c r="G14" s="39"/>
    </row>
    <row r="15" spans="1:7" ht="43.15" customHeight="1" x14ac:dyDescent="0.25">
      <c r="A15" s="15" t="s">
        <v>98</v>
      </c>
      <c r="B15" s="15" t="s">
        <v>99</v>
      </c>
      <c r="C15" s="19" t="s">
        <v>638</v>
      </c>
      <c r="D15" s="17" t="s">
        <v>100</v>
      </c>
      <c r="E15" s="15" t="s">
        <v>92</v>
      </c>
      <c r="F15" s="17" t="s">
        <v>749</v>
      </c>
      <c r="G15" s="39"/>
    </row>
    <row r="16" spans="1:7" ht="28.9" customHeight="1" x14ac:dyDescent="0.25">
      <c r="A16" s="20" t="s">
        <v>101</v>
      </c>
      <c r="B16" s="15" t="s">
        <v>102</v>
      </c>
      <c r="C16" s="19" t="s">
        <v>639</v>
      </c>
      <c r="D16" s="17" t="s">
        <v>89</v>
      </c>
      <c r="E16" s="15" t="s">
        <v>103</v>
      </c>
      <c r="F16" s="17" t="s">
        <v>744</v>
      </c>
      <c r="G16" s="39"/>
    </row>
    <row r="17" spans="1:7" ht="28.9" customHeight="1" x14ac:dyDescent="0.25">
      <c r="A17" s="15" t="s">
        <v>104</v>
      </c>
      <c r="B17" s="15" t="s">
        <v>105</v>
      </c>
      <c r="C17" s="19" t="s">
        <v>640</v>
      </c>
      <c r="D17" s="17" t="s">
        <v>106</v>
      </c>
      <c r="E17" s="15" t="s">
        <v>75</v>
      </c>
      <c r="F17" s="15" t="s">
        <v>83</v>
      </c>
      <c r="G17" s="39"/>
    </row>
    <row r="18" spans="1:7" ht="28.9" customHeight="1" x14ac:dyDescent="0.25">
      <c r="A18" s="15" t="s">
        <v>107</v>
      </c>
      <c r="B18" s="15" t="s">
        <v>108</v>
      </c>
      <c r="C18" s="19" t="s">
        <v>641</v>
      </c>
      <c r="D18" s="17" t="s">
        <v>106</v>
      </c>
      <c r="E18" s="15" t="s">
        <v>75</v>
      </c>
      <c r="F18" s="15" t="s">
        <v>83</v>
      </c>
      <c r="G18" s="39"/>
    </row>
    <row r="19" spans="1:7" ht="28.9" customHeight="1" x14ac:dyDescent="0.25">
      <c r="A19" s="15" t="s">
        <v>109</v>
      </c>
      <c r="B19" s="15" t="s">
        <v>110</v>
      </c>
      <c r="C19" s="19" t="s">
        <v>642</v>
      </c>
      <c r="D19" s="17" t="s">
        <v>106</v>
      </c>
      <c r="E19" s="15" t="s">
        <v>75</v>
      </c>
      <c r="F19" s="15" t="s">
        <v>83</v>
      </c>
      <c r="G19" s="39"/>
    </row>
    <row r="20" spans="1:7" ht="43.15" customHeight="1" x14ac:dyDescent="0.25">
      <c r="A20" s="15" t="s">
        <v>111</v>
      </c>
      <c r="B20" s="15" t="s">
        <v>112</v>
      </c>
      <c r="C20" s="19" t="s">
        <v>643</v>
      </c>
      <c r="D20" s="17" t="s">
        <v>113</v>
      </c>
      <c r="E20" s="15" t="s">
        <v>75</v>
      </c>
      <c r="F20" s="15" t="s">
        <v>76</v>
      </c>
      <c r="G20" s="39"/>
    </row>
    <row r="21" spans="1:7" ht="115.15" customHeight="1" x14ac:dyDescent="0.25">
      <c r="A21" s="15" t="s">
        <v>114</v>
      </c>
      <c r="B21" s="15" t="s">
        <v>115</v>
      </c>
      <c r="C21" s="19" t="s">
        <v>644</v>
      </c>
      <c r="D21" s="17" t="s">
        <v>116</v>
      </c>
      <c r="E21" s="15" t="s">
        <v>75</v>
      </c>
      <c r="F21" s="15" t="s">
        <v>76</v>
      </c>
      <c r="G21" s="39"/>
    </row>
    <row r="22" spans="1:7" ht="100.9" customHeight="1" x14ac:dyDescent="0.25">
      <c r="A22" s="15">
        <v>3.1</v>
      </c>
      <c r="B22" s="15" t="s">
        <v>117</v>
      </c>
      <c r="C22" s="19" t="s">
        <v>645</v>
      </c>
      <c r="D22" s="17" t="s">
        <v>118</v>
      </c>
      <c r="E22" s="15" t="s">
        <v>75</v>
      </c>
      <c r="F22" s="15" t="s">
        <v>76</v>
      </c>
      <c r="G22" s="39"/>
    </row>
    <row r="23" spans="1:7" ht="100.9" customHeight="1" x14ac:dyDescent="0.25">
      <c r="A23" s="15" t="s">
        <v>119</v>
      </c>
      <c r="B23" s="15" t="s">
        <v>120</v>
      </c>
      <c r="C23" s="19" t="s">
        <v>646</v>
      </c>
      <c r="D23" s="17" t="s">
        <v>121</v>
      </c>
      <c r="E23" s="15" t="s">
        <v>75</v>
      </c>
      <c r="F23" s="17" t="s">
        <v>747</v>
      </c>
      <c r="G23" s="39"/>
    </row>
    <row r="24" spans="1:7" ht="240" x14ac:dyDescent="0.25">
      <c r="A24" s="15">
        <v>3.3</v>
      </c>
      <c r="B24" s="15" t="s">
        <v>122</v>
      </c>
      <c r="C24" s="19" t="s">
        <v>658</v>
      </c>
      <c r="D24" s="17" t="s">
        <v>123</v>
      </c>
      <c r="E24" s="15" t="s">
        <v>75</v>
      </c>
      <c r="F24" s="17" t="s">
        <v>746</v>
      </c>
      <c r="G24" s="39"/>
    </row>
    <row r="25" spans="1:7" ht="135" x14ac:dyDescent="0.25">
      <c r="A25" s="15" t="s">
        <v>124</v>
      </c>
      <c r="B25" s="15" t="s">
        <v>125</v>
      </c>
      <c r="C25" s="19" t="s">
        <v>647</v>
      </c>
      <c r="D25" s="17" t="s">
        <v>126</v>
      </c>
      <c r="E25" s="15" t="s">
        <v>75</v>
      </c>
      <c r="F25" s="17" t="s">
        <v>750</v>
      </c>
      <c r="G25" s="39"/>
    </row>
    <row r="26" spans="1:7" ht="28.9" customHeight="1" x14ac:dyDescent="0.25">
      <c r="A26" s="15" t="s">
        <v>127</v>
      </c>
      <c r="B26" s="15" t="s">
        <v>128</v>
      </c>
      <c r="C26" s="19" t="s">
        <v>648</v>
      </c>
      <c r="D26" s="17" t="s">
        <v>129</v>
      </c>
      <c r="E26" s="15" t="s">
        <v>75</v>
      </c>
      <c r="F26" s="15" t="s">
        <v>76</v>
      </c>
      <c r="G26" s="39"/>
    </row>
    <row r="27" spans="1:7" ht="28.9" customHeight="1" x14ac:dyDescent="0.25">
      <c r="A27" s="15" t="s">
        <v>130</v>
      </c>
      <c r="B27" s="15" t="s">
        <v>131</v>
      </c>
      <c r="C27" s="12" t="s">
        <v>649</v>
      </c>
      <c r="D27" s="17" t="s">
        <v>129</v>
      </c>
      <c r="E27" s="15" t="s">
        <v>75</v>
      </c>
      <c r="F27" s="15" t="s">
        <v>76</v>
      </c>
      <c r="G27" s="39"/>
    </row>
    <row r="28" spans="1:7" ht="14.45" customHeight="1" x14ac:dyDescent="0.25">
      <c r="A28" s="15" t="s">
        <v>132</v>
      </c>
      <c r="B28" s="15" t="s">
        <v>133</v>
      </c>
      <c r="C28" s="19" t="s">
        <v>134</v>
      </c>
      <c r="D28" s="17" t="s">
        <v>135</v>
      </c>
      <c r="E28" s="15" t="s">
        <v>75</v>
      </c>
      <c r="F28" s="15" t="s">
        <v>76</v>
      </c>
      <c r="G28" s="39"/>
    </row>
    <row r="29" spans="1:7" ht="28.9" customHeight="1" x14ac:dyDescent="0.25">
      <c r="A29" s="15" t="s">
        <v>136</v>
      </c>
      <c r="B29" s="15" t="s">
        <v>137</v>
      </c>
      <c r="C29" s="19" t="s">
        <v>650</v>
      </c>
      <c r="D29" s="17" t="s">
        <v>129</v>
      </c>
      <c r="E29" s="15" t="s">
        <v>75</v>
      </c>
      <c r="F29" s="15" t="s">
        <v>76</v>
      </c>
      <c r="G29" s="39"/>
    </row>
    <row r="30" spans="1:7" ht="28.9" customHeight="1" x14ac:dyDescent="0.25">
      <c r="A30" s="15" t="s">
        <v>138</v>
      </c>
      <c r="B30" s="15" t="s">
        <v>139</v>
      </c>
      <c r="C30" s="19" t="s">
        <v>655</v>
      </c>
      <c r="D30" s="17" t="s">
        <v>140</v>
      </c>
      <c r="E30" s="15" t="s">
        <v>75</v>
      </c>
      <c r="F30" s="17" t="s">
        <v>745</v>
      </c>
      <c r="G30" s="39"/>
    </row>
    <row r="31" spans="1:7" ht="86.45" customHeight="1" x14ac:dyDescent="0.25">
      <c r="A31" s="20" t="s">
        <v>141</v>
      </c>
      <c r="B31" s="15" t="s">
        <v>142</v>
      </c>
      <c r="C31" s="19" t="s">
        <v>656</v>
      </c>
      <c r="D31" s="17" t="s">
        <v>143</v>
      </c>
      <c r="E31" s="15" t="s">
        <v>75</v>
      </c>
      <c r="F31" s="15" t="s">
        <v>86</v>
      </c>
      <c r="G31" s="39"/>
    </row>
    <row r="32" spans="1:7" ht="28.9" customHeight="1" x14ac:dyDescent="0.25">
      <c r="A32" s="15" t="s">
        <v>144</v>
      </c>
      <c r="B32" s="15" t="s">
        <v>145</v>
      </c>
      <c r="C32" s="19" t="s">
        <v>657</v>
      </c>
      <c r="D32" s="17" t="s">
        <v>146</v>
      </c>
      <c r="E32" s="15" t="s">
        <v>75</v>
      </c>
      <c r="F32" s="15" t="s">
        <v>76</v>
      </c>
      <c r="G32" s="39"/>
    </row>
    <row r="33" spans="1:7" ht="43.15" customHeight="1" x14ac:dyDescent="0.25">
      <c r="A33" s="15" t="s">
        <v>147</v>
      </c>
      <c r="B33" s="15" t="s">
        <v>148</v>
      </c>
      <c r="C33" s="19" t="s">
        <v>651</v>
      </c>
      <c r="D33" s="17" t="s">
        <v>149</v>
      </c>
      <c r="E33" s="15" t="s">
        <v>75</v>
      </c>
      <c r="F33" s="15" t="s">
        <v>753</v>
      </c>
      <c r="G33" s="39"/>
    </row>
    <row r="34" spans="1:7" ht="72" customHeight="1" x14ac:dyDescent="0.25">
      <c r="A34" s="15">
        <v>3.11</v>
      </c>
      <c r="B34" s="15" t="s">
        <v>150</v>
      </c>
      <c r="C34" s="19" t="s">
        <v>652</v>
      </c>
      <c r="D34" s="17" t="s">
        <v>151</v>
      </c>
      <c r="E34" s="15" t="s">
        <v>75</v>
      </c>
      <c r="F34" s="17" t="s">
        <v>752</v>
      </c>
      <c r="G34" s="39"/>
    </row>
    <row r="35" spans="1:7" ht="43.15" customHeight="1" x14ac:dyDescent="0.25">
      <c r="A35" s="15" t="s">
        <v>152</v>
      </c>
      <c r="B35" s="15" t="s">
        <v>153</v>
      </c>
      <c r="C35" s="19" t="s">
        <v>653</v>
      </c>
      <c r="D35" s="17" t="s">
        <v>154</v>
      </c>
      <c r="E35" s="15" t="s">
        <v>75</v>
      </c>
      <c r="F35" s="17" t="s">
        <v>751</v>
      </c>
      <c r="G35" s="39"/>
    </row>
    <row r="36" spans="1:7" ht="60" x14ac:dyDescent="0.25">
      <c r="A36" s="15" t="s">
        <v>155</v>
      </c>
      <c r="B36" s="15" t="s">
        <v>156</v>
      </c>
      <c r="C36" s="19" t="s">
        <v>654</v>
      </c>
      <c r="D36" s="17" t="s">
        <v>157</v>
      </c>
      <c r="E36" s="15" t="s">
        <v>75</v>
      </c>
      <c r="F36" s="17" t="s">
        <v>697</v>
      </c>
      <c r="G36" s="39"/>
    </row>
  </sheetData>
  <mergeCells count="9">
    <mergeCell ref="F3:F5"/>
    <mergeCell ref="G3:G5"/>
    <mergeCell ref="A1:G1"/>
    <mergeCell ref="A2:G2"/>
    <mergeCell ref="A3:A5"/>
    <mergeCell ref="B3:B5"/>
    <mergeCell ref="C3:C5"/>
    <mergeCell ref="D3:D5"/>
    <mergeCell ref="E3:E5"/>
  </mergeCells>
  <conditionalFormatting sqref="G6:G36">
    <cfRule type="notContainsBlanks" dxfId="2" priority="1">
      <formula>LEN(TRIM(G6))&gt;0</formula>
    </cfRule>
  </conditionalFormatting>
  <pageMargins left="0.7" right="0.7" top="0.75" bottom="0.75" header="0.3" footer="0.3"/>
  <pageSetup orientation="portrait" horizontalDpi="1200" verticalDpi="1200" r:id="rId1"/>
  <ignoredErrors>
    <ignoredError sqref="A3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zoomScale="55" zoomScaleNormal="55" workbookViewId="0">
      <selection activeCell="F13" sqref="F13"/>
    </sheetView>
  </sheetViews>
  <sheetFormatPr defaultColWidth="8.85546875" defaultRowHeight="15" x14ac:dyDescent="0.25"/>
  <cols>
    <col min="1" max="1" width="11.140625" style="5" customWidth="1"/>
    <col min="2" max="2" width="20.140625" style="2" customWidth="1"/>
    <col min="3" max="3" width="120.140625" style="2" customWidth="1"/>
    <col min="4" max="4" width="69.85546875" style="2" customWidth="1"/>
    <col min="5" max="5" width="38.7109375" style="2" bestFit="1" customWidth="1"/>
    <col min="6" max="6" width="30.5703125" style="2" customWidth="1"/>
    <col min="7" max="7" width="26.42578125" style="2" customWidth="1"/>
    <col min="8" max="16384" width="8.85546875" style="2"/>
  </cols>
  <sheetData>
    <row r="1" spans="1:7" ht="21" customHeight="1" x14ac:dyDescent="0.35">
      <c r="A1" s="194" t="s">
        <v>554</v>
      </c>
      <c r="B1" s="195"/>
      <c r="C1" s="195"/>
      <c r="D1" s="195"/>
      <c r="E1" s="195"/>
      <c r="F1" s="195"/>
      <c r="G1" s="195"/>
    </row>
    <row r="2" spans="1:7" ht="21.75" thickBot="1" x14ac:dyDescent="0.4">
      <c r="A2" s="205" t="s">
        <v>63</v>
      </c>
      <c r="B2" s="206"/>
      <c r="C2" s="206"/>
      <c r="D2" s="206"/>
      <c r="E2" s="206"/>
      <c r="F2" s="206"/>
      <c r="G2" s="206"/>
    </row>
    <row r="3" spans="1:7" ht="18.75" x14ac:dyDescent="0.3">
      <c r="A3" s="207" t="s">
        <v>64</v>
      </c>
      <c r="B3" s="208"/>
      <c r="C3" s="208"/>
      <c r="D3" s="208"/>
      <c r="E3" s="208"/>
      <c r="F3" s="208"/>
      <c r="G3" s="209"/>
    </row>
    <row r="4" spans="1:7" ht="14.45" customHeight="1" x14ac:dyDescent="0.25">
      <c r="A4" s="210" t="s">
        <v>65</v>
      </c>
      <c r="B4" s="211"/>
      <c r="C4" s="212"/>
      <c r="D4" s="216" t="s">
        <v>735</v>
      </c>
      <c r="E4" s="211"/>
      <c r="F4" s="211"/>
      <c r="G4" s="217"/>
    </row>
    <row r="5" spans="1:7" ht="15" customHeight="1" x14ac:dyDescent="0.25">
      <c r="A5" s="213"/>
      <c r="B5" s="214"/>
      <c r="C5" s="215"/>
      <c r="D5" s="218"/>
      <c r="E5" s="214"/>
      <c r="F5" s="214"/>
      <c r="G5" s="219"/>
    </row>
    <row r="6" spans="1:7" s="3" customFormat="1" ht="15.6" customHeight="1" x14ac:dyDescent="0.25">
      <c r="A6" s="201" t="s">
        <v>66</v>
      </c>
      <c r="B6" s="201" t="s">
        <v>67</v>
      </c>
      <c r="C6" s="201" t="s">
        <v>68</v>
      </c>
      <c r="D6" s="201" t="s">
        <v>69</v>
      </c>
      <c r="E6" s="220" t="s">
        <v>70</v>
      </c>
      <c r="F6" s="201" t="s">
        <v>71</v>
      </c>
      <c r="G6" s="201" t="s">
        <v>72</v>
      </c>
    </row>
    <row r="7" spans="1:7" s="3" customFormat="1" ht="15.6" customHeight="1" x14ac:dyDescent="0.25">
      <c r="A7" s="201"/>
      <c r="B7" s="201"/>
      <c r="C7" s="201"/>
      <c r="D7" s="201"/>
      <c r="E7" s="221"/>
      <c r="F7" s="201"/>
      <c r="G7" s="201"/>
    </row>
    <row r="8" spans="1:7" s="3" customFormat="1" ht="15.6" customHeight="1" x14ac:dyDescent="0.25">
      <c r="A8" s="201"/>
      <c r="B8" s="201"/>
      <c r="C8" s="201"/>
      <c r="D8" s="201"/>
      <c r="E8" s="222"/>
      <c r="F8" s="201"/>
      <c r="G8" s="201"/>
    </row>
    <row r="9" spans="1:7" x14ac:dyDescent="0.25">
      <c r="A9" s="202" t="s">
        <v>191</v>
      </c>
      <c r="B9" s="202"/>
      <c r="C9" s="202"/>
      <c r="D9" s="202"/>
      <c r="E9" s="202"/>
      <c r="F9" s="202"/>
      <c r="G9" s="202"/>
    </row>
    <row r="10" spans="1:7" x14ac:dyDescent="0.25">
      <c r="A10" s="202"/>
      <c r="B10" s="202"/>
      <c r="C10" s="202"/>
      <c r="D10" s="202"/>
      <c r="E10" s="202"/>
      <c r="F10" s="202"/>
      <c r="G10" s="202"/>
    </row>
    <row r="11" spans="1:7" s="3" customFormat="1" ht="30" x14ac:dyDescent="0.25">
      <c r="A11" s="6">
        <v>1.1000000000000001</v>
      </c>
      <c r="B11" s="6" t="s">
        <v>555</v>
      </c>
      <c r="C11" s="7" t="s">
        <v>556</v>
      </c>
      <c r="D11" s="6" t="s">
        <v>159</v>
      </c>
      <c r="E11" s="13" t="s">
        <v>160</v>
      </c>
      <c r="F11" s="203" t="s">
        <v>161</v>
      </c>
      <c r="G11" s="204"/>
    </row>
    <row r="12" spans="1:7" ht="60" x14ac:dyDescent="0.25">
      <c r="A12" s="6" t="s">
        <v>557</v>
      </c>
      <c r="B12" s="6" t="s">
        <v>78</v>
      </c>
      <c r="C12" s="7" t="s">
        <v>558</v>
      </c>
      <c r="D12" s="7" t="s">
        <v>559</v>
      </c>
      <c r="E12" s="14" t="s">
        <v>162</v>
      </c>
      <c r="F12" s="9" t="s">
        <v>741</v>
      </c>
      <c r="G12" s="40"/>
    </row>
    <row r="13" spans="1:7" ht="148.15" customHeight="1" x14ac:dyDescent="0.25">
      <c r="A13" s="6" t="s">
        <v>560</v>
      </c>
      <c r="B13" s="6" t="s">
        <v>78</v>
      </c>
      <c r="C13" s="7" t="s">
        <v>561</v>
      </c>
      <c r="D13" s="7" t="s">
        <v>163</v>
      </c>
      <c r="E13" s="14" t="s">
        <v>162</v>
      </c>
      <c r="F13" s="8" t="s">
        <v>742</v>
      </c>
      <c r="G13" s="40"/>
    </row>
    <row r="14" spans="1:7" ht="70.900000000000006" customHeight="1" x14ac:dyDescent="0.25">
      <c r="A14" s="6" t="s">
        <v>287</v>
      </c>
      <c r="B14" s="6" t="s">
        <v>164</v>
      </c>
      <c r="C14" s="7" t="s">
        <v>165</v>
      </c>
      <c r="D14" s="7" t="s">
        <v>166</v>
      </c>
      <c r="E14" s="14" t="s">
        <v>160</v>
      </c>
      <c r="F14" s="8" t="s">
        <v>724</v>
      </c>
      <c r="G14" s="40"/>
    </row>
    <row r="15" spans="1:7" ht="45" x14ac:dyDescent="0.25">
      <c r="A15" s="6">
        <v>2.2000000000000002</v>
      </c>
      <c r="B15" s="6" t="s">
        <v>167</v>
      </c>
      <c r="C15" s="7" t="s">
        <v>168</v>
      </c>
      <c r="D15" s="7" t="s">
        <v>562</v>
      </c>
      <c r="E15" s="14" t="s">
        <v>160</v>
      </c>
      <c r="F15" s="8" t="s">
        <v>725</v>
      </c>
      <c r="G15" s="40"/>
    </row>
    <row r="16" spans="1:7" ht="89.45" customHeight="1" x14ac:dyDescent="0.25">
      <c r="A16" s="6" t="s">
        <v>304</v>
      </c>
      <c r="B16" s="6" t="s">
        <v>288</v>
      </c>
      <c r="C16" s="7" t="s">
        <v>563</v>
      </c>
      <c r="D16" s="7" t="s">
        <v>564</v>
      </c>
      <c r="E16" s="14" t="s">
        <v>160</v>
      </c>
      <c r="F16" s="8" t="s">
        <v>565</v>
      </c>
      <c r="G16" s="40"/>
    </row>
    <row r="17" spans="1:13" s="3" customFormat="1" ht="72.599999999999994" customHeight="1" x14ac:dyDescent="0.25">
      <c r="A17" s="6" t="s">
        <v>566</v>
      </c>
      <c r="B17" s="6" t="s">
        <v>169</v>
      </c>
      <c r="C17" s="7" t="s">
        <v>567</v>
      </c>
      <c r="D17" s="7" t="s">
        <v>170</v>
      </c>
      <c r="E17" s="14" t="s">
        <v>160</v>
      </c>
      <c r="F17" s="8" t="s">
        <v>171</v>
      </c>
      <c r="G17" s="40"/>
    </row>
    <row r="18" spans="1:13" ht="81.599999999999994" customHeight="1" x14ac:dyDescent="0.25">
      <c r="A18" s="6" t="s">
        <v>568</v>
      </c>
      <c r="B18" s="6" t="s">
        <v>172</v>
      </c>
      <c r="C18" s="7" t="s">
        <v>173</v>
      </c>
      <c r="D18" s="7" t="s">
        <v>569</v>
      </c>
      <c r="E18" s="14" t="s">
        <v>160</v>
      </c>
      <c r="F18" s="8" t="s">
        <v>174</v>
      </c>
      <c r="G18" s="40"/>
    </row>
    <row r="19" spans="1:13" ht="90" x14ac:dyDescent="0.25">
      <c r="A19" s="6" t="s">
        <v>175</v>
      </c>
      <c r="B19" s="6" t="s">
        <v>176</v>
      </c>
      <c r="C19" s="7" t="s">
        <v>177</v>
      </c>
      <c r="D19" s="7" t="s">
        <v>570</v>
      </c>
      <c r="E19" s="14" t="s">
        <v>162</v>
      </c>
      <c r="F19" s="8" t="s">
        <v>551</v>
      </c>
      <c r="G19" s="40"/>
    </row>
    <row r="20" spans="1:13" ht="84" customHeight="1" x14ac:dyDescent="0.25">
      <c r="A20" s="6" t="s">
        <v>178</v>
      </c>
      <c r="B20" s="6" t="s">
        <v>179</v>
      </c>
      <c r="C20" s="7" t="s">
        <v>571</v>
      </c>
      <c r="D20" s="7" t="s">
        <v>572</v>
      </c>
      <c r="E20" s="14" t="s">
        <v>162</v>
      </c>
      <c r="F20" s="8" t="s">
        <v>743</v>
      </c>
      <c r="G20" s="40"/>
    </row>
    <row r="21" spans="1:13" ht="75" x14ac:dyDescent="0.25">
      <c r="A21" s="6" t="s">
        <v>573</v>
      </c>
      <c r="B21" s="6" t="s">
        <v>574</v>
      </c>
      <c r="C21" s="7" t="s">
        <v>575</v>
      </c>
      <c r="D21" s="7" t="s">
        <v>576</v>
      </c>
      <c r="E21" s="14" t="s">
        <v>160</v>
      </c>
      <c r="F21" s="8" t="s">
        <v>726</v>
      </c>
      <c r="G21" s="40"/>
    </row>
    <row r="22" spans="1:13" ht="45" x14ac:dyDescent="0.25">
      <c r="A22" s="6" t="s">
        <v>180</v>
      </c>
      <c r="B22" s="6" t="s">
        <v>181</v>
      </c>
      <c r="C22" s="7" t="s">
        <v>577</v>
      </c>
      <c r="D22" s="7" t="s">
        <v>578</v>
      </c>
      <c r="E22" s="14" t="s">
        <v>160</v>
      </c>
      <c r="F22" s="8" t="s">
        <v>727</v>
      </c>
      <c r="G22" s="40"/>
    </row>
    <row r="23" spans="1:13" ht="115.9" customHeight="1" x14ac:dyDescent="0.25">
      <c r="A23" s="6" t="s">
        <v>182</v>
      </c>
      <c r="B23" s="6" t="s">
        <v>579</v>
      </c>
      <c r="C23" s="7" t="s">
        <v>580</v>
      </c>
      <c r="D23" s="7" t="s">
        <v>581</v>
      </c>
      <c r="E23" s="14" t="s">
        <v>160</v>
      </c>
      <c r="F23" s="8" t="s">
        <v>728</v>
      </c>
      <c r="G23" s="40"/>
    </row>
    <row r="24" spans="1:13" ht="60" x14ac:dyDescent="0.25">
      <c r="A24" s="6" t="s">
        <v>185</v>
      </c>
      <c r="B24" s="6" t="s">
        <v>582</v>
      </c>
      <c r="C24" s="7" t="s">
        <v>583</v>
      </c>
      <c r="D24" s="7" t="s">
        <v>584</v>
      </c>
      <c r="E24" s="14" t="s">
        <v>160</v>
      </c>
      <c r="F24" s="8" t="s">
        <v>729</v>
      </c>
      <c r="G24" s="40"/>
    </row>
    <row r="25" spans="1:13" ht="105" x14ac:dyDescent="0.25">
      <c r="A25" s="6" t="s">
        <v>585</v>
      </c>
      <c r="B25" s="6" t="s">
        <v>183</v>
      </c>
      <c r="C25" s="7" t="s">
        <v>586</v>
      </c>
      <c r="D25" s="7" t="s">
        <v>587</v>
      </c>
      <c r="E25" s="14" t="s">
        <v>160</v>
      </c>
      <c r="F25" s="8" t="s">
        <v>184</v>
      </c>
      <c r="G25" s="40"/>
    </row>
    <row r="26" spans="1:13" s="4" customFormat="1" ht="91.9" customHeight="1" x14ac:dyDescent="0.25">
      <c r="A26" s="6" t="s">
        <v>588</v>
      </c>
      <c r="B26" s="6" t="s">
        <v>186</v>
      </c>
      <c r="C26" s="7" t="s">
        <v>589</v>
      </c>
      <c r="D26" s="7" t="s">
        <v>590</v>
      </c>
      <c r="E26" s="14" t="s">
        <v>160</v>
      </c>
      <c r="F26" s="8" t="s">
        <v>730</v>
      </c>
      <c r="G26" s="40"/>
    </row>
    <row r="27" spans="1:13" ht="148.15" customHeight="1" x14ac:dyDescent="0.25">
      <c r="A27" s="6" t="s">
        <v>591</v>
      </c>
      <c r="B27" s="6" t="s">
        <v>187</v>
      </c>
      <c r="C27" s="7" t="s">
        <v>592</v>
      </c>
      <c r="D27" s="7" t="s">
        <v>593</v>
      </c>
      <c r="E27" s="14" t="s">
        <v>162</v>
      </c>
      <c r="F27" s="8" t="s">
        <v>594</v>
      </c>
      <c r="G27" s="40"/>
      <c r="J27" s="1"/>
      <c r="K27" s="1"/>
      <c r="L27" s="1"/>
      <c r="M27" s="1"/>
    </row>
    <row r="28" spans="1:13" ht="148.15" customHeight="1" x14ac:dyDescent="0.25">
      <c r="A28" s="6" t="s">
        <v>591</v>
      </c>
      <c r="B28" s="6" t="s">
        <v>187</v>
      </c>
      <c r="C28" s="7" t="str">
        <f>'[1]Verbaige From Spec'!C21</f>
        <v>Choose the preferred location for network interface jacks by controllers with thermostats (coordinate with the project site to determine preference of O&amp;M Staff).</v>
      </c>
      <c r="D28" s="7" t="s">
        <v>595</v>
      </c>
      <c r="E28" s="14" t="s">
        <v>162</v>
      </c>
      <c r="F28" s="8" t="s">
        <v>731</v>
      </c>
      <c r="G28" s="40"/>
      <c r="J28" s="1"/>
      <c r="K28" s="1"/>
      <c r="L28" s="1"/>
      <c r="M28" s="1"/>
    </row>
    <row r="29" spans="1:13" ht="87" customHeight="1" x14ac:dyDescent="0.25">
      <c r="A29" s="6" t="s">
        <v>596</v>
      </c>
      <c r="B29" s="6" t="s">
        <v>358</v>
      </c>
      <c r="C29" s="7" t="s">
        <v>597</v>
      </c>
      <c r="D29" s="7" t="s">
        <v>598</v>
      </c>
      <c r="E29" s="14" t="s">
        <v>160</v>
      </c>
      <c r="F29" s="12" t="s">
        <v>732</v>
      </c>
      <c r="G29" s="41"/>
    </row>
    <row r="30" spans="1:13" ht="60" x14ac:dyDescent="0.25">
      <c r="A30" s="6" t="s">
        <v>596</v>
      </c>
      <c r="B30" s="6" t="s">
        <v>358</v>
      </c>
      <c r="C30" s="7" t="s">
        <v>599</v>
      </c>
      <c r="D30" s="7" t="s">
        <v>188</v>
      </c>
      <c r="E30" s="14" t="s">
        <v>160</v>
      </c>
      <c r="F30" s="8" t="s">
        <v>600</v>
      </c>
      <c r="G30" s="41"/>
    </row>
    <row r="31" spans="1:13" ht="104.45" customHeight="1" x14ac:dyDescent="0.25">
      <c r="A31" s="6" t="s">
        <v>601</v>
      </c>
      <c r="B31" s="6" t="s">
        <v>602</v>
      </c>
      <c r="C31" s="7" t="s">
        <v>603</v>
      </c>
      <c r="D31" s="7" t="s">
        <v>604</v>
      </c>
      <c r="E31" s="14" t="s">
        <v>160</v>
      </c>
      <c r="F31" s="8" t="s">
        <v>733</v>
      </c>
      <c r="G31" s="41"/>
    </row>
    <row r="32" spans="1:13" ht="145.9" customHeight="1" x14ac:dyDescent="0.25">
      <c r="A32" s="6" t="s">
        <v>605</v>
      </c>
      <c r="B32" s="6" t="s">
        <v>606</v>
      </c>
      <c r="C32" s="7" t="s">
        <v>607</v>
      </c>
      <c r="D32" s="7" t="s">
        <v>608</v>
      </c>
      <c r="E32" s="14" t="s">
        <v>160</v>
      </c>
      <c r="F32" s="8" t="s">
        <v>734</v>
      </c>
      <c r="G32" s="41"/>
    </row>
  </sheetData>
  <mergeCells count="14">
    <mergeCell ref="F6:F8"/>
    <mergeCell ref="G6:G8"/>
    <mergeCell ref="A9:G10"/>
    <mergeCell ref="F11:G11"/>
    <mergeCell ref="A1:G1"/>
    <mergeCell ref="A2:G2"/>
    <mergeCell ref="A3:G3"/>
    <mergeCell ref="A4:C5"/>
    <mergeCell ref="D4:G5"/>
    <mergeCell ref="A6:A8"/>
    <mergeCell ref="B6:B8"/>
    <mergeCell ref="C6:C8"/>
    <mergeCell ref="D6:D8"/>
    <mergeCell ref="E6:E8"/>
  </mergeCells>
  <conditionalFormatting sqref="G12:G32">
    <cfRule type="notContainsBlanks" dxfId="1" priority="1">
      <formula>LEN(TRIM(G12))&gt;0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topLeftCell="A95" zoomScale="70" zoomScaleNormal="70" workbookViewId="0">
      <selection activeCell="E11" sqref="E11:F108"/>
    </sheetView>
  </sheetViews>
  <sheetFormatPr defaultColWidth="8.85546875" defaultRowHeight="15" x14ac:dyDescent="0.25"/>
  <cols>
    <col min="1" max="1" width="11.140625" style="5" customWidth="1"/>
    <col min="2" max="2" width="20.140625" style="2" customWidth="1"/>
    <col min="3" max="3" width="120.140625" style="2" customWidth="1"/>
    <col min="4" max="4" width="69.85546875" style="2" customWidth="1"/>
    <col min="5" max="5" width="30.5703125" style="2" customWidth="1"/>
    <col min="6" max="6" width="26.42578125" style="2" customWidth="1"/>
    <col min="7" max="16384" width="8.85546875" style="2"/>
  </cols>
  <sheetData>
    <row r="1" spans="1:7" ht="21" x14ac:dyDescent="0.35">
      <c r="A1" s="194" t="s">
        <v>189</v>
      </c>
      <c r="B1" s="195"/>
      <c r="C1" s="195"/>
      <c r="D1" s="195"/>
      <c r="E1" s="195"/>
      <c r="F1" s="195"/>
    </row>
    <row r="2" spans="1:7" ht="21.75" thickBot="1" x14ac:dyDescent="0.4">
      <c r="A2" s="205" t="s">
        <v>63</v>
      </c>
      <c r="B2" s="206"/>
      <c r="C2" s="206"/>
      <c r="D2" s="206"/>
      <c r="E2" s="206"/>
      <c r="F2" s="206"/>
    </row>
    <row r="3" spans="1:7" ht="18.75" x14ac:dyDescent="0.3">
      <c r="A3" s="207" t="s">
        <v>64</v>
      </c>
      <c r="B3" s="208"/>
      <c r="C3" s="208"/>
      <c r="D3" s="208"/>
      <c r="E3" s="208"/>
      <c r="F3" s="209"/>
    </row>
    <row r="4" spans="1:7" ht="14.45" customHeight="1" x14ac:dyDescent="0.25">
      <c r="A4" s="210" t="s">
        <v>65</v>
      </c>
      <c r="B4" s="211"/>
      <c r="C4" s="212"/>
      <c r="D4" s="216" t="s">
        <v>553</v>
      </c>
      <c r="E4" s="211"/>
      <c r="F4" s="217"/>
    </row>
    <row r="5" spans="1:7" ht="15" customHeight="1" thickBot="1" x14ac:dyDescent="0.3">
      <c r="A5" s="223"/>
      <c r="B5" s="224"/>
      <c r="C5" s="225"/>
      <c r="D5" s="226"/>
      <c r="E5" s="224"/>
      <c r="F5" s="227"/>
    </row>
    <row r="6" spans="1:7" s="3" customFormat="1" x14ac:dyDescent="0.25">
      <c r="A6" s="199" t="s">
        <v>66</v>
      </c>
      <c r="B6" s="189" t="s">
        <v>67</v>
      </c>
      <c r="C6" s="189" t="s">
        <v>68</v>
      </c>
      <c r="D6" s="189" t="s">
        <v>69</v>
      </c>
      <c r="E6" s="189" t="s">
        <v>71</v>
      </c>
      <c r="F6" s="222" t="s">
        <v>190</v>
      </c>
    </row>
    <row r="7" spans="1:7" s="3" customFormat="1" x14ac:dyDescent="0.25">
      <c r="A7" s="199"/>
      <c r="B7" s="189"/>
      <c r="C7" s="189"/>
      <c r="D7" s="189"/>
      <c r="E7" s="189"/>
      <c r="F7" s="201"/>
    </row>
    <row r="8" spans="1:7" s="3" customFormat="1" x14ac:dyDescent="0.25">
      <c r="A8" s="199"/>
      <c r="B8" s="189"/>
      <c r="C8" s="189"/>
      <c r="D8" s="189"/>
      <c r="E8" s="189"/>
      <c r="F8" s="201"/>
    </row>
    <row r="9" spans="1:7" x14ac:dyDescent="0.25">
      <c r="A9" s="202" t="s">
        <v>191</v>
      </c>
      <c r="B9" s="202"/>
      <c r="C9" s="202"/>
      <c r="D9" s="202"/>
      <c r="E9" s="202"/>
      <c r="F9" s="202"/>
    </row>
    <row r="10" spans="1:7" x14ac:dyDescent="0.25">
      <c r="A10" s="202"/>
      <c r="B10" s="202"/>
      <c r="C10" s="202"/>
      <c r="D10" s="202"/>
      <c r="E10" s="202"/>
      <c r="F10" s="202"/>
    </row>
    <row r="11" spans="1:7" s="3" customFormat="1" ht="180" x14ac:dyDescent="0.25">
      <c r="A11" s="6">
        <v>1.1000000000000001</v>
      </c>
      <c r="B11" s="6" t="s">
        <v>73</v>
      </c>
      <c r="C11" s="7" t="s">
        <v>192</v>
      </c>
      <c r="D11" s="7" t="s">
        <v>193</v>
      </c>
      <c r="E11" s="8" t="s">
        <v>678</v>
      </c>
      <c r="F11" s="40"/>
    </row>
    <row r="12" spans="1:7" ht="150" x14ac:dyDescent="0.25">
      <c r="A12" s="6" t="s">
        <v>158</v>
      </c>
      <c r="B12" s="6" t="s">
        <v>78</v>
      </c>
      <c r="C12" s="7" t="s">
        <v>194</v>
      </c>
      <c r="D12" s="7" t="s">
        <v>195</v>
      </c>
      <c r="E12" s="9" t="s">
        <v>196</v>
      </c>
      <c r="F12" s="40"/>
    </row>
    <row r="13" spans="1:7" ht="105" x14ac:dyDescent="0.25">
      <c r="A13" s="6" t="s">
        <v>197</v>
      </c>
      <c r="B13" s="6" t="s">
        <v>78</v>
      </c>
      <c r="C13" s="7" t="s">
        <v>198</v>
      </c>
      <c r="D13" s="7" t="s">
        <v>199</v>
      </c>
      <c r="E13" s="9" t="s">
        <v>677</v>
      </c>
      <c r="F13" s="40"/>
      <c r="G13" s="10"/>
    </row>
    <row r="14" spans="1:7" ht="90" x14ac:dyDescent="0.25">
      <c r="A14" s="6" t="s">
        <v>200</v>
      </c>
      <c r="B14" s="6" t="s">
        <v>201</v>
      </c>
      <c r="C14" s="7" t="s">
        <v>202</v>
      </c>
      <c r="D14" s="7" t="s">
        <v>203</v>
      </c>
      <c r="E14" s="203" t="s">
        <v>204</v>
      </c>
      <c r="F14" s="204"/>
    </row>
    <row r="15" spans="1:7" ht="105" x14ac:dyDescent="0.25">
      <c r="A15" s="6" t="s">
        <v>205</v>
      </c>
      <c r="B15" s="6" t="s">
        <v>206</v>
      </c>
      <c r="C15" s="7" t="s">
        <v>207</v>
      </c>
      <c r="D15" s="7" t="s">
        <v>208</v>
      </c>
      <c r="E15" s="203" t="s">
        <v>204</v>
      </c>
      <c r="F15" s="204"/>
    </row>
    <row r="16" spans="1:7" ht="60" x14ac:dyDescent="0.25">
      <c r="A16" s="6" t="s">
        <v>209</v>
      </c>
      <c r="B16" s="6" t="s">
        <v>210</v>
      </c>
      <c r="C16" s="7" t="s">
        <v>211</v>
      </c>
      <c r="D16" s="7" t="s">
        <v>212</v>
      </c>
      <c r="E16" s="203" t="s">
        <v>204</v>
      </c>
      <c r="F16" s="204"/>
    </row>
    <row r="17" spans="1:9" s="3" customFormat="1" ht="60" x14ac:dyDescent="0.25">
      <c r="A17" s="6" t="s">
        <v>213</v>
      </c>
      <c r="B17" s="6" t="s">
        <v>214</v>
      </c>
      <c r="C17" s="7" t="s">
        <v>211</v>
      </c>
      <c r="D17" s="7" t="s">
        <v>215</v>
      </c>
      <c r="E17" s="203" t="s">
        <v>204</v>
      </c>
      <c r="F17" s="204"/>
    </row>
    <row r="18" spans="1:9" ht="135" x14ac:dyDescent="0.25">
      <c r="A18" s="6" t="s">
        <v>216</v>
      </c>
      <c r="B18" s="6" t="s">
        <v>217</v>
      </c>
      <c r="C18" s="7" t="s">
        <v>218</v>
      </c>
      <c r="D18" s="7" t="s">
        <v>219</v>
      </c>
      <c r="E18" s="203" t="s">
        <v>204</v>
      </c>
      <c r="F18" s="204"/>
    </row>
    <row r="19" spans="1:9" ht="75" x14ac:dyDescent="0.25">
      <c r="A19" s="6" t="s">
        <v>220</v>
      </c>
      <c r="B19" s="6" t="s">
        <v>221</v>
      </c>
      <c r="C19" s="7" t="s">
        <v>222</v>
      </c>
      <c r="D19" s="7" t="s">
        <v>223</v>
      </c>
      <c r="E19" s="8" t="s">
        <v>224</v>
      </c>
      <c r="F19" s="40"/>
    </row>
    <row r="20" spans="1:9" ht="60" x14ac:dyDescent="0.25">
      <c r="A20" s="6" t="s">
        <v>225</v>
      </c>
      <c r="B20" s="6" t="s">
        <v>226</v>
      </c>
      <c r="C20" s="7" t="s">
        <v>227</v>
      </c>
      <c r="D20" s="7" t="s">
        <v>228</v>
      </c>
      <c r="E20" s="8" t="s">
        <v>229</v>
      </c>
      <c r="F20" s="40"/>
    </row>
    <row r="21" spans="1:9" ht="45" x14ac:dyDescent="0.25">
      <c r="A21" s="6" t="s">
        <v>230</v>
      </c>
      <c r="B21" s="6" t="s">
        <v>231</v>
      </c>
      <c r="C21" s="7" t="s">
        <v>232</v>
      </c>
      <c r="D21" s="7"/>
      <c r="E21" s="203" t="s">
        <v>679</v>
      </c>
      <c r="F21" s="204"/>
    </row>
    <row r="22" spans="1:9" ht="89.45" customHeight="1" x14ac:dyDescent="0.25">
      <c r="A22" s="6">
        <v>1.4</v>
      </c>
      <c r="B22" s="6" t="s">
        <v>233</v>
      </c>
      <c r="C22" s="7" t="s">
        <v>234</v>
      </c>
      <c r="D22" s="7" t="s">
        <v>235</v>
      </c>
      <c r="E22" s="8" t="s">
        <v>694</v>
      </c>
      <c r="F22" s="40"/>
      <c r="G22" s="11" t="str">
        <f>IF('[2]Site Generic Coordination'!L33&gt;0,'[2]Site Generic Coordination'!L33,IF('[2]Site Generic Coordination'!L33=0," ","1"))</f>
        <v xml:space="preserve"> </v>
      </c>
      <c r="H22" s="11" t="str">
        <f>IF('[2]Site Generic Coordination'!L29='[2]Site Generic Coordination'!L28,'[2]Site Generic Coordination'!L28,IF('[2]Site Generic Coordination'!L29='[2]Site Generic Coordination'!M28,'[2]Site Generic Coordination'!M28,IF('[2]Site Generic Coordination'!L29='[2]Site Generic Coordination'!N28,"17x11 inches"," ")))</f>
        <v xml:space="preserve"> </v>
      </c>
      <c r="I22" s="11" t="str">
        <f>IF('[2]Site Generic Coordination'!L31='[2]Site Generic Coordination'!L30,'[2]Site Generic Coordination'!L30,IF('[2]Site Generic Coordination'!L31='[2]Site Generic Coordination'!M30,'[2]Site Generic Coordination'!M30,IF('[2]Site Generic Coordination'!L31='[2]Site Generic Coordination'!N30,'[2]Site Generic Coordination'!N30,IF('[2]Site Generic Coordination'!L31='[2]Site Generic Coordination'!O30,'[2]Site Generic Coordination'!O30," "))))</f>
        <v xml:space="preserve"> </v>
      </c>
    </row>
    <row r="23" spans="1:9" ht="75" x14ac:dyDescent="0.25">
      <c r="A23" s="6">
        <v>1.4</v>
      </c>
      <c r="B23" s="6" t="s">
        <v>233</v>
      </c>
      <c r="C23" s="7" t="s">
        <v>236</v>
      </c>
      <c r="D23" s="7" t="s">
        <v>237</v>
      </c>
      <c r="E23" s="8" t="s">
        <v>694</v>
      </c>
      <c r="F23" s="40"/>
      <c r="G23" s="11" t="str">
        <f>IF('[2]Site Generic Coordination'!L35&gt;0,'[2]Site Generic Coordination'!L35,IF('[2]Site Generic Coordination'!L35=0," ","1"))</f>
        <v xml:space="preserve"> </v>
      </c>
      <c r="H23" s="11" t="str">
        <f>IF('[2]Site Generic Coordination'!L29='[2]Site Generic Coordination'!L28,'[2]Site Generic Coordination'!L28,IF('[2]Site Generic Coordination'!L29='[2]Site Generic Coordination'!M28,'[2]Site Generic Coordination'!M28,IF('[2]Site Generic Coordination'!L29='[2]Site Generic Coordination'!N28,"17x11 inches"," ")))</f>
        <v xml:space="preserve"> </v>
      </c>
      <c r="I23" s="11" t="str">
        <f>IF('[2]Site Generic Coordination'!L31='[2]Site Generic Coordination'!L30,'[2]Site Generic Coordination'!L30,IF('[2]Site Generic Coordination'!L31='[2]Site Generic Coordination'!M30,'[2]Site Generic Coordination'!M30,IF('[2]Site Generic Coordination'!L31='[2]Site Generic Coordination'!N30,'[2]Site Generic Coordination'!N30,IF('[2]Site Generic Coordination'!L31='[2]Site Generic Coordination'!O30,'[2]Site Generic Coordination'!O30," "))))</f>
        <v xml:space="preserve"> </v>
      </c>
    </row>
    <row r="24" spans="1:9" ht="75" x14ac:dyDescent="0.25">
      <c r="A24" s="6">
        <v>1.4</v>
      </c>
      <c r="B24" s="6" t="s">
        <v>233</v>
      </c>
      <c r="C24" s="7" t="s">
        <v>238</v>
      </c>
      <c r="D24" s="7" t="s">
        <v>239</v>
      </c>
      <c r="E24" s="8" t="s">
        <v>694</v>
      </c>
      <c r="F24" s="40"/>
      <c r="G24" s="11" t="str">
        <f>IF('[2]Site Generic Coordination'!L37&gt;0,'[2]Site Generic Coordination'!L37,IF('[2]Site Generic Coordination'!L37=0," ","1"))</f>
        <v xml:space="preserve"> </v>
      </c>
      <c r="H24" s="11" t="str">
        <f>IF('[2]Site Generic Coordination'!L29='[2]Site Generic Coordination'!L28,'[2]Site Generic Coordination'!L28,IF('[2]Site Generic Coordination'!L29='[2]Site Generic Coordination'!M28,'[2]Site Generic Coordination'!M28,IF('[2]Site Generic Coordination'!L29='[2]Site Generic Coordination'!N28,"17x11 inches"," ")))</f>
        <v xml:space="preserve"> </v>
      </c>
      <c r="I24" s="11" t="str">
        <f>IF('[2]Site Generic Coordination'!L31='[2]Site Generic Coordination'!L30,'[2]Site Generic Coordination'!L30,IF('[2]Site Generic Coordination'!L31='[2]Site Generic Coordination'!M30,'[2]Site Generic Coordination'!M30,IF('[2]Site Generic Coordination'!L31='[2]Site Generic Coordination'!N30,'[2]Site Generic Coordination'!N30,IF('[2]Site Generic Coordination'!L31='[2]Site Generic Coordination'!O30,'[2]Site Generic Coordination'!O30," "))))</f>
        <v xml:space="preserve"> </v>
      </c>
    </row>
    <row r="25" spans="1:9" ht="45" x14ac:dyDescent="0.25">
      <c r="A25" s="6">
        <v>1.4</v>
      </c>
      <c r="B25" s="6" t="s">
        <v>240</v>
      </c>
      <c r="C25" s="7" t="s">
        <v>241</v>
      </c>
      <c r="D25" s="7" t="s">
        <v>242</v>
      </c>
      <c r="E25" s="8" t="s">
        <v>243</v>
      </c>
      <c r="F25" s="40"/>
    </row>
    <row r="26" spans="1:9" s="4" customFormat="1" ht="30" x14ac:dyDescent="0.25">
      <c r="A26" s="6">
        <v>1.4</v>
      </c>
      <c r="B26" s="6" t="s">
        <v>244</v>
      </c>
      <c r="C26" s="7" t="s">
        <v>245</v>
      </c>
      <c r="D26" s="7" t="s">
        <v>246</v>
      </c>
      <c r="E26" s="8" t="s">
        <v>247</v>
      </c>
      <c r="F26" s="40"/>
    </row>
    <row r="27" spans="1:9" ht="30" x14ac:dyDescent="0.25">
      <c r="A27" s="6">
        <v>1.4</v>
      </c>
      <c r="B27" s="6" t="s">
        <v>244</v>
      </c>
      <c r="C27" s="7" t="s">
        <v>248</v>
      </c>
      <c r="D27" s="7" t="s">
        <v>249</v>
      </c>
      <c r="E27" s="8" t="s">
        <v>247</v>
      </c>
      <c r="F27" s="40"/>
    </row>
    <row r="28" spans="1:9" ht="30" x14ac:dyDescent="0.25">
      <c r="A28" s="6">
        <v>1.4</v>
      </c>
      <c r="B28" s="6" t="s">
        <v>244</v>
      </c>
      <c r="C28" s="7" t="s">
        <v>250</v>
      </c>
      <c r="D28" s="7" t="s">
        <v>251</v>
      </c>
      <c r="E28" s="8" t="s">
        <v>247</v>
      </c>
      <c r="F28" s="41"/>
    </row>
    <row r="29" spans="1:9" ht="30" x14ac:dyDescent="0.25">
      <c r="A29" s="6">
        <v>1.4</v>
      </c>
      <c r="B29" s="6" t="s">
        <v>244</v>
      </c>
      <c r="C29" s="7" t="s">
        <v>252</v>
      </c>
      <c r="D29" s="7" t="s">
        <v>253</v>
      </c>
      <c r="E29" s="8" t="s">
        <v>247</v>
      </c>
      <c r="F29" s="41"/>
    </row>
    <row r="30" spans="1:9" ht="30" x14ac:dyDescent="0.25">
      <c r="A30" s="6">
        <v>1.4</v>
      </c>
      <c r="B30" s="6" t="s">
        <v>244</v>
      </c>
      <c r="C30" s="7" t="s">
        <v>254</v>
      </c>
      <c r="D30" s="7" t="s">
        <v>255</v>
      </c>
      <c r="E30" s="8" t="s">
        <v>247</v>
      </c>
      <c r="F30" s="41"/>
    </row>
    <row r="31" spans="1:9" ht="30" x14ac:dyDescent="0.25">
      <c r="A31" s="6">
        <v>1.4</v>
      </c>
      <c r="B31" s="6" t="s">
        <v>244</v>
      </c>
      <c r="C31" s="7" t="s">
        <v>256</v>
      </c>
      <c r="D31" s="7" t="s">
        <v>257</v>
      </c>
      <c r="E31" s="8" t="s">
        <v>247</v>
      </c>
      <c r="F31" s="41"/>
    </row>
    <row r="32" spans="1:9" ht="30" x14ac:dyDescent="0.25">
      <c r="A32" s="6">
        <v>1.4</v>
      </c>
      <c r="B32" s="6" t="s">
        <v>244</v>
      </c>
      <c r="C32" s="7" t="s">
        <v>258</v>
      </c>
      <c r="D32" s="7" t="s">
        <v>259</v>
      </c>
      <c r="E32" s="8" t="s">
        <v>247</v>
      </c>
      <c r="F32" s="41"/>
    </row>
    <row r="33" spans="1:6" ht="30" x14ac:dyDescent="0.25">
      <c r="A33" s="6">
        <v>1.4</v>
      </c>
      <c r="B33" s="6" t="s">
        <v>244</v>
      </c>
      <c r="C33" s="7" t="s">
        <v>260</v>
      </c>
      <c r="D33" s="7" t="s">
        <v>261</v>
      </c>
      <c r="E33" s="8" t="s">
        <v>247</v>
      </c>
      <c r="F33" s="41"/>
    </row>
    <row r="34" spans="1:6" ht="30" x14ac:dyDescent="0.25">
      <c r="A34" s="6">
        <v>1.4</v>
      </c>
      <c r="B34" s="6" t="s">
        <v>244</v>
      </c>
      <c r="C34" s="7" t="s">
        <v>262</v>
      </c>
      <c r="D34" s="7" t="s">
        <v>263</v>
      </c>
      <c r="E34" s="8" t="s">
        <v>247</v>
      </c>
      <c r="F34" s="41"/>
    </row>
    <row r="35" spans="1:6" ht="90" x14ac:dyDescent="0.25">
      <c r="A35" s="6">
        <v>1.4</v>
      </c>
      <c r="B35" s="6" t="s">
        <v>264</v>
      </c>
      <c r="C35" s="7" t="s">
        <v>265</v>
      </c>
      <c r="D35" s="7" t="s">
        <v>266</v>
      </c>
      <c r="E35" s="8" t="s">
        <v>695</v>
      </c>
      <c r="F35" s="41"/>
    </row>
    <row r="36" spans="1:6" ht="45" x14ac:dyDescent="0.25">
      <c r="A36" s="6">
        <v>1.4</v>
      </c>
      <c r="B36" s="6" t="s">
        <v>264</v>
      </c>
      <c r="C36" s="7" t="s">
        <v>268</v>
      </c>
      <c r="D36" s="7" t="s">
        <v>269</v>
      </c>
      <c r="E36" s="8" t="s">
        <v>267</v>
      </c>
      <c r="F36" s="41"/>
    </row>
    <row r="37" spans="1:6" ht="75" x14ac:dyDescent="0.25">
      <c r="A37" s="6">
        <v>1.4</v>
      </c>
      <c r="B37" s="6" t="s">
        <v>264</v>
      </c>
      <c r="C37" s="7" t="s">
        <v>270</v>
      </c>
      <c r="D37" s="7" t="s">
        <v>271</v>
      </c>
      <c r="E37" s="12" t="s">
        <v>696</v>
      </c>
      <c r="F37" s="41"/>
    </row>
    <row r="38" spans="1:6" ht="75" x14ac:dyDescent="0.25">
      <c r="A38" s="6">
        <v>1.4</v>
      </c>
      <c r="B38" s="6" t="s">
        <v>264</v>
      </c>
      <c r="C38" s="7" t="s">
        <v>272</v>
      </c>
      <c r="D38" s="7" t="s">
        <v>273</v>
      </c>
      <c r="E38" s="12" t="s">
        <v>697</v>
      </c>
      <c r="F38" s="41"/>
    </row>
    <row r="39" spans="1:6" ht="75" x14ac:dyDescent="0.25">
      <c r="A39" s="6">
        <v>1.4</v>
      </c>
      <c r="B39" s="6" t="s">
        <v>264</v>
      </c>
      <c r="C39" s="7" t="s">
        <v>274</v>
      </c>
      <c r="D39" s="7" t="s">
        <v>275</v>
      </c>
      <c r="E39" s="12" t="s">
        <v>698</v>
      </c>
      <c r="F39" s="41"/>
    </row>
    <row r="40" spans="1:6" ht="30" x14ac:dyDescent="0.25">
      <c r="A40" s="6">
        <v>1.4</v>
      </c>
      <c r="B40" s="6" t="s">
        <v>276</v>
      </c>
      <c r="C40" s="7" t="s">
        <v>277</v>
      </c>
      <c r="D40" s="7" t="s">
        <v>278</v>
      </c>
      <c r="E40" s="8" t="s">
        <v>247</v>
      </c>
      <c r="F40" s="41"/>
    </row>
    <row r="41" spans="1:6" ht="75" x14ac:dyDescent="0.25">
      <c r="A41" s="6" t="s">
        <v>279</v>
      </c>
      <c r="B41" s="6" t="s">
        <v>280</v>
      </c>
      <c r="C41" s="7" t="s">
        <v>281</v>
      </c>
      <c r="D41" s="7" t="s">
        <v>282</v>
      </c>
      <c r="E41" s="12" t="s">
        <v>283</v>
      </c>
      <c r="F41" s="41"/>
    </row>
    <row r="42" spans="1:6" ht="90" x14ac:dyDescent="0.25">
      <c r="A42" s="6">
        <v>1.5</v>
      </c>
      <c r="B42" s="6" t="s">
        <v>87</v>
      </c>
      <c r="C42" s="7" t="s">
        <v>284</v>
      </c>
      <c r="D42" s="7" t="s">
        <v>285</v>
      </c>
      <c r="E42" s="12" t="s">
        <v>286</v>
      </c>
      <c r="F42" s="41"/>
    </row>
    <row r="43" spans="1:6" ht="75" x14ac:dyDescent="0.25">
      <c r="A43" s="6" t="s">
        <v>287</v>
      </c>
      <c r="B43" s="6" t="s">
        <v>288</v>
      </c>
      <c r="C43" s="7" t="s">
        <v>289</v>
      </c>
      <c r="D43" s="7" t="s">
        <v>290</v>
      </c>
      <c r="E43" s="12" t="s">
        <v>291</v>
      </c>
      <c r="F43" s="41"/>
    </row>
    <row r="44" spans="1:6" ht="75" x14ac:dyDescent="0.25">
      <c r="A44" s="6" t="s">
        <v>292</v>
      </c>
      <c r="B44" s="6" t="s">
        <v>293</v>
      </c>
      <c r="C44" s="7" t="s">
        <v>294</v>
      </c>
      <c r="D44" s="7" t="s">
        <v>295</v>
      </c>
      <c r="E44" s="12" t="s">
        <v>296</v>
      </c>
      <c r="F44" s="41"/>
    </row>
    <row r="45" spans="1:6" ht="45" x14ac:dyDescent="0.25">
      <c r="A45" s="6" t="s">
        <v>297</v>
      </c>
      <c r="B45" s="6" t="s">
        <v>298</v>
      </c>
      <c r="C45" s="7" t="s">
        <v>299</v>
      </c>
      <c r="D45" s="7" t="s">
        <v>300</v>
      </c>
      <c r="E45" s="12" t="s">
        <v>301</v>
      </c>
      <c r="F45" s="41"/>
    </row>
    <row r="46" spans="1:6" ht="90" x14ac:dyDescent="0.25">
      <c r="A46" s="6" t="s">
        <v>302</v>
      </c>
      <c r="B46" s="6" t="s">
        <v>176</v>
      </c>
      <c r="C46" s="7" t="s">
        <v>177</v>
      </c>
      <c r="D46" s="7" t="s">
        <v>303</v>
      </c>
      <c r="E46" s="8" t="s">
        <v>551</v>
      </c>
      <c r="F46" s="41"/>
    </row>
    <row r="47" spans="1:6" ht="84.6" customHeight="1" x14ac:dyDescent="0.25">
      <c r="A47" s="6" t="s">
        <v>304</v>
      </c>
      <c r="B47" s="6" t="s">
        <v>305</v>
      </c>
      <c r="C47" s="7" t="s">
        <v>306</v>
      </c>
      <c r="D47" s="7" t="s">
        <v>307</v>
      </c>
      <c r="E47" s="12" t="s">
        <v>308</v>
      </c>
      <c r="F47" s="41"/>
    </row>
    <row r="48" spans="1:6" ht="409.5" x14ac:dyDescent="0.25">
      <c r="A48" s="6" t="s">
        <v>309</v>
      </c>
      <c r="B48" s="6" t="s">
        <v>305</v>
      </c>
      <c r="C48" s="7" t="s">
        <v>310</v>
      </c>
      <c r="D48" s="7" t="s">
        <v>311</v>
      </c>
      <c r="E48" s="12" t="s">
        <v>312</v>
      </c>
      <c r="F48" s="41"/>
    </row>
    <row r="49" spans="1:6" ht="135" x14ac:dyDescent="0.25">
      <c r="A49" s="6" t="s">
        <v>313</v>
      </c>
      <c r="B49" s="6" t="s">
        <v>314</v>
      </c>
      <c r="C49" s="7" t="s">
        <v>315</v>
      </c>
      <c r="D49" s="7" t="s">
        <v>316</v>
      </c>
      <c r="E49" s="12" t="s">
        <v>699</v>
      </c>
      <c r="F49" s="41"/>
    </row>
    <row r="50" spans="1:6" ht="352.15" customHeight="1" x14ac:dyDescent="0.25">
      <c r="A50" s="6" t="s">
        <v>317</v>
      </c>
      <c r="B50" s="6" t="s">
        <v>314</v>
      </c>
      <c r="C50" s="7" t="s">
        <v>318</v>
      </c>
      <c r="D50" s="7" t="s">
        <v>319</v>
      </c>
      <c r="E50" s="12" t="s">
        <v>320</v>
      </c>
      <c r="F50" s="41"/>
    </row>
    <row r="51" spans="1:6" ht="60" x14ac:dyDescent="0.25">
      <c r="A51" s="6" t="s">
        <v>321</v>
      </c>
      <c r="B51" s="6" t="s">
        <v>322</v>
      </c>
      <c r="C51" s="7" t="s">
        <v>323</v>
      </c>
      <c r="D51" s="7" t="s">
        <v>324</v>
      </c>
      <c r="E51" s="12" t="s">
        <v>325</v>
      </c>
      <c r="F51" s="41"/>
    </row>
    <row r="52" spans="1:6" ht="70.150000000000006" customHeight="1" x14ac:dyDescent="0.25">
      <c r="A52" s="6" t="s">
        <v>326</v>
      </c>
      <c r="B52" s="6" t="s">
        <v>327</v>
      </c>
      <c r="C52" s="7" t="s">
        <v>328</v>
      </c>
      <c r="D52" s="7" t="s">
        <v>329</v>
      </c>
      <c r="E52" s="12" t="s">
        <v>330</v>
      </c>
      <c r="F52" s="41"/>
    </row>
    <row r="53" spans="1:6" ht="101.45" customHeight="1" x14ac:dyDescent="0.25">
      <c r="A53" s="6" t="s">
        <v>331</v>
      </c>
      <c r="B53" s="6" t="s">
        <v>332</v>
      </c>
      <c r="C53" s="7" t="s">
        <v>333</v>
      </c>
      <c r="D53" s="7" t="s">
        <v>334</v>
      </c>
      <c r="E53" s="12" t="s">
        <v>335</v>
      </c>
      <c r="F53" s="41"/>
    </row>
    <row r="54" spans="1:6" ht="121.15" customHeight="1" x14ac:dyDescent="0.25">
      <c r="A54" s="6" t="s">
        <v>336</v>
      </c>
      <c r="B54" s="6" t="s">
        <v>337</v>
      </c>
      <c r="C54" s="7" t="s">
        <v>338</v>
      </c>
      <c r="D54" s="7" t="s">
        <v>339</v>
      </c>
      <c r="E54" s="12" t="s">
        <v>340</v>
      </c>
      <c r="F54" s="41"/>
    </row>
    <row r="55" spans="1:6" ht="75" x14ac:dyDescent="0.25">
      <c r="A55" s="6" t="s">
        <v>341</v>
      </c>
      <c r="B55" s="6" t="s">
        <v>342</v>
      </c>
      <c r="C55" s="7" t="s">
        <v>343</v>
      </c>
      <c r="D55" s="7" t="s">
        <v>344</v>
      </c>
      <c r="E55" s="12" t="s">
        <v>345</v>
      </c>
      <c r="F55" s="41"/>
    </row>
    <row r="56" spans="1:6" ht="60" x14ac:dyDescent="0.25">
      <c r="A56" s="6" t="s">
        <v>346</v>
      </c>
      <c r="B56" s="6" t="s">
        <v>347</v>
      </c>
      <c r="C56" s="7" t="s">
        <v>343</v>
      </c>
      <c r="D56" s="7" t="s">
        <v>348</v>
      </c>
      <c r="E56" s="12" t="s">
        <v>345</v>
      </c>
      <c r="F56" s="41"/>
    </row>
    <row r="57" spans="1:6" ht="60" x14ac:dyDescent="0.25">
      <c r="A57" s="6" t="s">
        <v>349</v>
      </c>
      <c r="B57" s="6" t="s">
        <v>350</v>
      </c>
      <c r="C57" s="7" t="s">
        <v>351</v>
      </c>
      <c r="D57" s="7" t="s">
        <v>352</v>
      </c>
      <c r="E57" s="12" t="s">
        <v>345</v>
      </c>
      <c r="F57" s="41"/>
    </row>
    <row r="58" spans="1:6" ht="75" customHeight="1" x14ac:dyDescent="0.25">
      <c r="A58" s="6" t="s">
        <v>353</v>
      </c>
      <c r="B58" s="6" t="s">
        <v>354</v>
      </c>
      <c r="C58" s="7" t="s">
        <v>355</v>
      </c>
      <c r="D58" s="7" t="s">
        <v>356</v>
      </c>
      <c r="E58" s="12" t="s">
        <v>345</v>
      </c>
      <c r="F58" s="41"/>
    </row>
    <row r="59" spans="1:6" ht="150" x14ac:dyDescent="0.25">
      <c r="A59" s="6" t="s">
        <v>357</v>
      </c>
      <c r="B59" s="6" t="s">
        <v>358</v>
      </c>
      <c r="C59" s="7" t="s">
        <v>359</v>
      </c>
      <c r="D59" s="7" t="s">
        <v>360</v>
      </c>
      <c r="E59" s="12" t="s">
        <v>345</v>
      </c>
      <c r="F59" s="41"/>
    </row>
    <row r="60" spans="1:6" ht="45" x14ac:dyDescent="0.25">
      <c r="A60" s="6" t="s">
        <v>361</v>
      </c>
      <c r="B60" s="6" t="s">
        <v>362</v>
      </c>
      <c r="C60" s="7" t="s">
        <v>363</v>
      </c>
      <c r="D60" s="7" t="s">
        <v>364</v>
      </c>
      <c r="E60" s="12" t="s">
        <v>345</v>
      </c>
      <c r="F60" s="41"/>
    </row>
    <row r="61" spans="1:6" ht="45" x14ac:dyDescent="0.25">
      <c r="A61" s="6" t="s">
        <v>365</v>
      </c>
      <c r="B61" s="6" t="s">
        <v>366</v>
      </c>
      <c r="C61" s="7" t="s">
        <v>367</v>
      </c>
      <c r="D61" s="7" t="s">
        <v>368</v>
      </c>
      <c r="E61" s="228" t="s">
        <v>369</v>
      </c>
      <c r="F61" s="229"/>
    </row>
    <row r="62" spans="1:6" ht="45" x14ac:dyDescent="0.25">
      <c r="A62" s="6" t="s">
        <v>365</v>
      </c>
      <c r="B62" s="6" t="s">
        <v>366</v>
      </c>
      <c r="C62" s="7" t="s">
        <v>370</v>
      </c>
      <c r="D62" s="7" t="s">
        <v>371</v>
      </c>
      <c r="E62" s="12" t="s">
        <v>700</v>
      </c>
      <c r="F62" s="41"/>
    </row>
    <row r="63" spans="1:6" ht="165" x14ac:dyDescent="0.25">
      <c r="A63" s="6" t="s">
        <v>373</v>
      </c>
      <c r="B63" s="6" t="s">
        <v>120</v>
      </c>
      <c r="C63" s="7" t="s">
        <v>374</v>
      </c>
      <c r="D63" s="7" t="s">
        <v>375</v>
      </c>
      <c r="E63" s="12" t="s">
        <v>376</v>
      </c>
      <c r="F63" s="41"/>
    </row>
    <row r="64" spans="1:6" ht="45" x14ac:dyDescent="0.25">
      <c r="A64" s="6" t="s">
        <v>377</v>
      </c>
      <c r="B64" s="6" t="s">
        <v>378</v>
      </c>
      <c r="C64" s="7" t="s">
        <v>379</v>
      </c>
      <c r="D64" s="7" t="s">
        <v>380</v>
      </c>
      <c r="E64" s="12" t="s">
        <v>381</v>
      </c>
      <c r="F64" s="41"/>
    </row>
    <row r="65" spans="1:8" ht="150" x14ac:dyDescent="0.25">
      <c r="A65" s="6" t="s">
        <v>382</v>
      </c>
      <c r="B65" s="6" t="s">
        <v>383</v>
      </c>
      <c r="C65" s="7" t="s">
        <v>384</v>
      </c>
      <c r="D65" s="7" t="s">
        <v>385</v>
      </c>
      <c r="E65" s="12" t="s">
        <v>386</v>
      </c>
      <c r="F65" s="41"/>
    </row>
    <row r="66" spans="1:8" ht="165" x14ac:dyDescent="0.25">
      <c r="A66" s="6" t="s">
        <v>387</v>
      </c>
      <c r="B66" s="6" t="s">
        <v>388</v>
      </c>
      <c r="C66" s="7" t="s">
        <v>389</v>
      </c>
      <c r="D66" s="7" t="s">
        <v>390</v>
      </c>
      <c r="E66" s="12" t="s">
        <v>391</v>
      </c>
      <c r="F66" s="41"/>
    </row>
    <row r="67" spans="1:8" ht="90" x14ac:dyDescent="0.25">
      <c r="A67" s="6" t="s">
        <v>392</v>
      </c>
      <c r="B67" s="6" t="s">
        <v>115</v>
      </c>
      <c r="C67" s="7" t="s">
        <v>393</v>
      </c>
      <c r="D67" s="7" t="s">
        <v>394</v>
      </c>
      <c r="E67" s="12" t="s">
        <v>395</v>
      </c>
      <c r="F67" s="41"/>
    </row>
    <row r="68" spans="1:8" ht="75" x14ac:dyDescent="0.25">
      <c r="A68" s="6">
        <v>3.1</v>
      </c>
      <c r="B68" s="6" t="s">
        <v>396</v>
      </c>
      <c r="C68" s="7" t="s">
        <v>397</v>
      </c>
      <c r="D68" s="7" t="s">
        <v>398</v>
      </c>
      <c r="E68" s="12" t="s">
        <v>399</v>
      </c>
      <c r="F68" s="41"/>
    </row>
    <row r="69" spans="1:8" ht="30" x14ac:dyDescent="0.25">
      <c r="A69" s="6">
        <v>3.1</v>
      </c>
      <c r="B69" s="6" t="s">
        <v>396</v>
      </c>
      <c r="C69" s="7" t="s">
        <v>400</v>
      </c>
      <c r="D69" s="7" t="s">
        <v>401</v>
      </c>
      <c r="E69" s="12" t="s">
        <v>402</v>
      </c>
      <c r="F69" s="41"/>
    </row>
    <row r="70" spans="1:8" ht="60" x14ac:dyDescent="0.25">
      <c r="A70" s="6" t="s">
        <v>403</v>
      </c>
      <c r="B70" s="6" t="s">
        <v>404</v>
      </c>
      <c r="C70" s="7" t="s">
        <v>405</v>
      </c>
      <c r="D70" s="7" t="s">
        <v>406</v>
      </c>
      <c r="E70" s="12" t="s">
        <v>712</v>
      </c>
      <c r="F70" s="41"/>
    </row>
    <row r="71" spans="1:8" ht="60.6" customHeight="1" x14ac:dyDescent="0.25">
      <c r="A71" s="6" t="s">
        <v>407</v>
      </c>
      <c r="B71" s="6" t="s">
        <v>408</v>
      </c>
      <c r="C71" s="7" t="s">
        <v>409</v>
      </c>
      <c r="D71" s="7" t="s">
        <v>410</v>
      </c>
      <c r="E71" s="12" t="s">
        <v>411</v>
      </c>
      <c r="F71" s="41"/>
    </row>
    <row r="72" spans="1:8" ht="66" customHeight="1" x14ac:dyDescent="0.25">
      <c r="A72" s="6" t="s">
        <v>412</v>
      </c>
      <c r="B72" s="6" t="s">
        <v>413</v>
      </c>
      <c r="C72" s="7" t="s">
        <v>414</v>
      </c>
      <c r="D72" s="7" t="s">
        <v>415</v>
      </c>
      <c r="E72" s="12" t="s">
        <v>416</v>
      </c>
      <c r="F72" s="41"/>
    </row>
    <row r="73" spans="1:8" ht="60" x14ac:dyDescent="0.25">
      <c r="A73" s="6" t="s">
        <v>412</v>
      </c>
      <c r="B73" s="6" t="s">
        <v>413</v>
      </c>
      <c r="C73" s="7" t="s">
        <v>417</v>
      </c>
      <c r="D73" s="7" t="s">
        <v>418</v>
      </c>
      <c r="E73" s="12" t="s">
        <v>419</v>
      </c>
      <c r="F73" s="41"/>
    </row>
    <row r="74" spans="1:8" ht="194.45" customHeight="1" x14ac:dyDescent="0.25">
      <c r="A74" s="6" t="s">
        <v>412</v>
      </c>
      <c r="B74" s="6" t="s">
        <v>413</v>
      </c>
      <c r="C74" s="7" t="s">
        <v>420</v>
      </c>
      <c r="D74" s="7" t="s">
        <v>421</v>
      </c>
      <c r="E74" s="12" t="s">
        <v>713</v>
      </c>
      <c r="F74" s="41"/>
      <c r="G74" s="11" t="str">
        <f>IF('[2]UMCS Coordination'!L32='[2]UMCS Coordination'!L31,"Include section in specification",IF('[2]UMCS Coordination'!L32='[2]UMCS Coordination'!M31,"Delete section from Specification"," "))</f>
        <v xml:space="preserve"> </v>
      </c>
      <c r="H74" s="11" t="str">
        <f>IF('[2]Site Generic Coordination'!L25='[2]Site Generic Coordination'!L23,"Controls Shop",IF('[2]Site Generic Coordination'!L25='[2]Site Generic Coordination'!M23,"HVAC Shop",IF('[2]Site Generic Coordination'!L25='[2]Site Generic Coordination'!N23,"Electrical Shop"," ")))</f>
        <v xml:space="preserve"> </v>
      </c>
    </row>
    <row r="75" spans="1:8" ht="194.45" customHeight="1" x14ac:dyDescent="0.25">
      <c r="A75" s="6" t="s">
        <v>412</v>
      </c>
      <c r="B75" s="6" t="s">
        <v>413</v>
      </c>
      <c r="C75" s="7" t="s">
        <v>420</v>
      </c>
      <c r="D75" s="7" t="s">
        <v>422</v>
      </c>
      <c r="E75" s="12" t="s">
        <v>423</v>
      </c>
      <c r="F75" s="41"/>
    </row>
    <row r="76" spans="1:8" ht="194.45" customHeight="1" x14ac:dyDescent="0.25">
      <c r="A76" s="6" t="s">
        <v>412</v>
      </c>
      <c r="B76" s="6" t="s">
        <v>413</v>
      </c>
      <c r="C76" s="7" t="s">
        <v>420</v>
      </c>
      <c r="D76" s="7" t="s">
        <v>424</v>
      </c>
      <c r="E76" s="12" t="s">
        <v>425</v>
      </c>
      <c r="F76" s="41"/>
    </row>
    <row r="77" spans="1:8" ht="194.45" customHeight="1" x14ac:dyDescent="0.25">
      <c r="A77" s="6" t="s">
        <v>412</v>
      </c>
      <c r="B77" s="6" t="s">
        <v>413</v>
      </c>
      <c r="C77" s="7" t="s">
        <v>420</v>
      </c>
      <c r="D77" s="7" t="s">
        <v>426</v>
      </c>
      <c r="E77" s="12" t="s">
        <v>427</v>
      </c>
      <c r="F77" s="41"/>
    </row>
    <row r="78" spans="1:8" ht="75" customHeight="1" x14ac:dyDescent="0.25">
      <c r="A78" s="6" t="s">
        <v>412</v>
      </c>
      <c r="B78" s="6" t="s">
        <v>413</v>
      </c>
      <c r="C78" s="7" t="s">
        <v>428</v>
      </c>
      <c r="D78" s="7" t="s">
        <v>429</v>
      </c>
      <c r="E78" s="12" t="s">
        <v>430</v>
      </c>
      <c r="F78" s="41"/>
    </row>
    <row r="79" spans="1:8" ht="60" x14ac:dyDescent="0.25">
      <c r="A79" s="6" t="s">
        <v>431</v>
      </c>
      <c r="B79" s="6" t="s">
        <v>432</v>
      </c>
      <c r="C79" s="7" t="s">
        <v>433</v>
      </c>
      <c r="D79" s="7" t="s">
        <v>434</v>
      </c>
      <c r="E79" s="12" t="s">
        <v>435</v>
      </c>
      <c r="F79" s="41"/>
    </row>
    <row r="80" spans="1:8" ht="91.15" customHeight="1" x14ac:dyDescent="0.25">
      <c r="A80" s="6" t="s">
        <v>436</v>
      </c>
      <c r="B80" s="6" t="s">
        <v>432</v>
      </c>
      <c r="C80" s="7" t="s">
        <v>437</v>
      </c>
      <c r="D80" s="7" t="s">
        <v>438</v>
      </c>
      <c r="E80" s="12" t="s">
        <v>372</v>
      </c>
      <c r="F80" s="41"/>
    </row>
    <row r="81" spans="1:6" ht="60" x14ac:dyDescent="0.25">
      <c r="A81" s="6" t="s">
        <v>439</v>
      </c>
      <c r="B81" s="6" t="s">
        <v>432</v>
      </c>
      <c r="C81" s="7" t="s">
        <v>440</v>
      </c>
      <c r="D81" s="7" t="s">
        <v>441</v>
      </c>
      <c r="E81" s="12" t="s">
        <v>442</v>
      </c>
      <c r="F81" s="41"/>
    </row>
    <row r="82" spans="1:6" ht="96" customHeight="1" x14ac:dyDescent="0.25">
      <c r="A82" s="6" t="s">
        <v>443</v>
      </c>
      <c r="B82" s="6" t="s">
        <v>444</v>
      </c>
      <c r="C82" s="7" t="s">
        <v>445</v>
      </c>
      <c r="D82" s="7" t="s">
        <v>446</v>
      </c>
      <c r="E82" s="12" t="s">
        <v>715</v>
      </c>
      <c r="F82" s="41"/>
    </row>
    <row r="83" spans="1:6" ht="61.9" customHeight="1" x14ac:dyDescent="0.25">
      <c r="A83" s="6" t="s">
        <v>447</v>
      </c>
      <c r="B83" s="6" t="s">
        <v>444</v>
      </c>
      <c r="C83" s="7" t="s">
        <v>448</v>
      </c>
      <c r="D83" s="7" t="s">
        <v>449</v>
      </c>
      <c r="E83" s="12" t="s">
        <v>450</v>
      </c>
      <c r="F83" s="41"/>
    </row>
    <row r="84" spans="1:6" ht="45" x14ac:dyDescent="0.25">
      <c r="A84" s="6" t="s">
        <v>451</v>
      </c>
      <c r="B84" s="6" t="s">
        <v>444</v>
      </c>
      <c r="C84" s="7" t="s">
        <v>452</v>
      </c>
      <c r="D84" s="7" t="s">
        <v>453</v>
      </c>
      <c r="E84" s="12" t="s">
        <v>716</v>
      </c>
      <c r="F84" s="41"/>
    </row>
    <row r="85" spans="1:6" ht="75" x14ac:dyDescent="0.25">
      <c r="A85" s="6" t="s">
        <v>130</v>
      </c>
      <c r="B85" s="6" t="s">
        <v>454</v>
      </c>
      <c r="C85" s="7" t="s">
        <v>455</v>
      </c>
      <c r="D85" s="7" t="s">
        <v>456</v>
      </c>
      <c r="E85" s="12" t="s">
        <v>457</v>
      </c>
      <c r="F85" s="41"/>
    </row>
    <row r="86" spans="1:6" ht="165" x14ac:dyDescent="0.25">
      <c r="A86" s="6" t="s">
        <v>458</v>
      </c>
      <c r="B86" s="6" t="s">
        <v>459</v>
      </c>
      <c r="C86" s="7" t="s">
        <v>460</v>
      </c>
      <c r="D86" s="7" t="s">
        <v>461</v>
      </c>
      <c r="E86" s="12" t="s">
        <v>462</v>
      </c>
      <c r="F86" s="41"/>
    </row>
    <row r="87" spans="1:6" ht="54" customHeight="1" x14ac:dyDescent="0.25">
      <c r="A87" s="6" t="s">
        <v>463</v>
      </c>
      <c r="B87" s="6" t="s">
        <v>464</v>
      </c>
      <c r="C87" s="7" t="s">
        <v>465</v>
      </c>
      <c r="D87" s="7" t="s">
        <v>466</v>
      </c>
      <c r="E87" s="12" t="s">
        <v>467</v>
      </c>
      <c r="F87" s="41"/>
    </row>
    <row r="88" spans="1:6" ht="150.6" customHeight="1" x14ac:dyDescent="0.25">
      <c r="A88" s="6" t="s">
        <v>468</v>
      </c>
      <c r="B88" s="6" t="s">
        <v>469</v>
      </c>
      <c r="C88" s="7" t="s">
        <v>470</v>
      </c>
      <c r="D88" s="7" t="s">
        <v>471</v>
      </c>
      <c r="E88" s="12" t="s">
        <v>472</v>
      </c>
      <c r="F88" s="41"/>
    </row>
    <row r="89" spans="1:6" ht="60" x14ac:dyDescent="0.25">
      <c r="A89" s="6" t="s">
        <v>473</v>
      </c>
      <c r="B89" s="6" t="s">
        <v>474</v>
      </c>
      <c r="C89" s="7" t="s">
        <v>475</v>
      </c>
      <c r="D89" s="7" t="s">
        <v>476</v>
      </c>
      <c r="E89" s="12" t="s">
        <v>508</v>
      </c>
      <c r="F89" s="41"/>
    </row>
    <row r="90" spans="1:6" ht="117" customHeight="1" x14ac:dyDescent="0.25">
      <c r="A90" s="6" t="s">
        <v>477</v>
      </c>
      <c r="B90" s="6" t="s">
        <v>478</v>
      </c>
      <c r="C90" s="7" t="s">
        <v>479</v>
      </c>
      <c r="D90" s="7" t="s">
        <v>480</v>
      </c>
      <c r="E90" s="12" t="s">
        <v>717</v>
      </c>
      <c r="F90" s="41"/>
    </row>
    <row r="91" spans="1:6" ht="117" customHeight="1" x14ac:dyDescent="0.25">
      <c r="A91" s="6" t="s">
        <v>477</v>
      </c>
      <c r="B91" s="6" t="s">
        <v>478</v>
      </c>
      <c r="C91" s="7" t="s">
        <v>481</v>
      </c>
      <c r="D91" s="7" t="s">
        <v>482</v>
      </c>
      <c r="E91" s="12" t="s">
        <v>718</v>
      </c>
      <c r="F91" s="41"/>
    </row>
    <row r="92" spans="1:6" ht="45" x14ac:dyDescent="0.25">
      <c r="A92" s="6" t="s">
        <v>483</v>
      </c>
      <c r="B92" s="6" t="s">
        <v>478</v>
      </c>
      <c r="C92" s="7" t="s">
        <v>484</v>
      </c>
      <c r="D92" s="7" t="s">
        <v>485</v>
      </c>
      <c r="E92" s="12" t="s">
        <v>719</v>
      </c>
      <c r="F92" s="41"/>
    </row>
    <row r="93" spans="1:6" ht="30" x14ac:dyDescent="0.25">
      <c r="A93" s="6" t="s">
        <v>486</v>
      </c>
      <c r="B93" s="6" t="s">
        <v>487</v>
      </c>
      <c r="C93" s="7" t="s">
        <v>488</v>
      </c>
      <c r="D93" s="7" t="s">
        <v>489</v>
      </c>
      <c r="E93" s="12" t="s">
        <v>720</v>
      </c>
      <c r="F93" s="41"/>
    </row>
    <row r="94" spans="1:6" ht="180" x14ac:dyDescent="0.25">
      <c r="A94" s="6" t="s">
        <v>490</v>
      </c>
      <c r="B94" s="6" t="s">
        <v>491</v>
      </c>
      <c r="C94" s="7" t="s">
        <v>492</v>
      </c>
      <c r="D94" s="7" t="s">
        <v>493</v>
      </c>
      <c r="E94" s="12" t="s">
        <v>494</v>
      </c>
      <c r="F94" s="41"/>
    </row>
    <row r="95" spans="1:6" ht="45" x14ac:dyDescent="0.25">
      <c r="A95" s="6" t="s">
        <v>495</v>
      </c>
      <c r="B95" s="6" t="s">
        <v>496</v>
      </c>
      <c r="C95" s="7" t="s">
        <v>497</v>
      </c>
      <c r="D95" s="7" t="s">
        <v>498</v>
      </c>
      <c r="E95" s="2" t="s">
        <v>721</v>
      </c>
      <c r="F95" s="41"/>
    </row>
    <row r="96" spans="1:6" ht="120" x14ac:dyDescent="0.25">
      <c r="A96" s="6" t="s">
        <v>500</v>
      </c>
      <c r="B96" s="6" t="s">
        <v>501</v>
      </c>
      <c r="C96" s="7" t="s">
        <v>502</v>
      </c>
      <c r="D96" s="7" t="s">
        <v>503</v>
      </c>
      <c r="E96" s="12" t="s">
        <v>722</v>
      </c>
      <c r="F96" s="41"/>
    </row>
    <row r="97" spans="1:6" ht="137.44999999999999" customHeight="1" x14ac:dyDescent="0.25">
      <c r="A97" s="6" t="s">
        <v>504</v>
      </c>
      <c r="B97" s="6" t="s">
        <v>505</v>
      </c>
      <c r="C97" s="7" t="s">
        <v>506</v>
      </c>
      <c r="D97" s="7" t="s">
        <v>507</v>
      </c>
      <c r="E97" s="12" t="s">
        <v>499</v>
      </c>
      <c r="F97" s="41"/>
    </row>
    <row r="98" spans="1:6" ht="134.44999999999999" customHeight="1" x14ac:dyDescent="0.25">
      <c r="A98" s="6" t="s">
        <v>509</v>
      </c>
      <c r="B98" s="6" t="s">
        <v>510</v>
      </c>
      <c r="C98" s="7" t="s">
        <v>511</v>
      </c>
      <c r="D98" s="7" t="s">
        <v>512</v>
      </c>
      <c r="E98" s="12" t="s">
        <v>723</v>
      </c>
      <c r="F98" s="41"/>
    </row>
    <row r="99" spans="1:6" ht="45" x14ac:dyDescent="0.25">
      <c r="A99" s="6" t="s">
        <v>513</v>
      </c>
      <c r="B99" s="6" t="s">
        <v>514</v>
      </c>
      <c r="C99" s="7" t="s">
        <v>515</v>
      </c>
      <c r="D99" s="7" t="s">
        <v>516</v>
      </c>
      <c r="E99" s="47" t="s">
        <v>517</v>
      </c>
      <c r="F99" s="41"/>
    </row>
    <row r="100" spans="1:6" ht="45" x14ac:dyDescent="0.25">
      <c r="A100" s="6" t="s">
        <v>518</v>
      </c>
      <c r="B100" s="6" t="s">
        <v>519</v>
      </c>
      <c r="C100" s="7" t="s">
        <v>520</v>
      </c>
      <c r="D100" s="7" t="s">
        <v>521</v>
      </c>
      <c r="E100" s="12" t="s">
        <v>522</v>
      </c>
      <c r="F100" s="41"/>
    </row>
    <row r="101" spans="1:6" ht="45" x14ac:dyDescent="0.25">
      <c r="A101" s="6" t="s">
        <v>523</v>
      </c>
      <c r="B101" s="6" t="s">
        <v>524</v>
      </c>
      <c r="C101" s="7" t="s">
        <v>525</v>
      </c>
      <c r="D101" s="7" t="s">
        <v>526</v>
      </c>
      <c r="E101" s="12" t="s">
        <v>283</v>
      </c>
      <c r="F101" s="41"/>
    </row>
    <row r="102" spans="1:6" ht="75" x14ac:dyDescent="0.25">
      <c r="A102" s="6" t="s">
        <v>527</v>
      </c>
      <c r="B102" s="6" t="s">
        <v>524</v>
      </c>
      <c r="C102" s="7" t="s">
        <v>528</v>
      </c>
      <c r="D102" s="7" t="s">
        <v>529</v>
      </c>
      <c r="E102" s="12" t="s">
        <v>283</v>
      </c>
      <c r="F102" s="41"/>
    </row>
    <row r="103" spans="1:6" ht="45" x14ac:dyDescent="0.25">
      <c r="A103" s="6" t="s">
        <v>530</v>
      </c>
      <c r="B103" s="6" t="s">
        <v>531</v>
      </c>
      <c r="C103" s="7" t="s">
        <v>532</v>
      </c>
      <c r="D103" s="7" t="s">
        <v>533</v>
      </c>
      <c r="E103" s="12" t="s">
        <v>283</v>
      </c>
      <c r="F103" s="41"/>
    </row>
    <row r="104" spans="1:6" ht="30" x14ac:dyDescent="0.25">
      <c r="A104" s="6" t="s">
        <v>141</v>
      </c>
      <c r="B104" s="6" t="s">
        <v>150</v>
      </c>
      <c r="C104" s="7" t="s">
        <v>534</v>
      </c>
      <c r="D104" s="7" t="s">
        <v>535</v>
      </c>
      <c r="E104" s="12" t="s">
        <v>283</v>
      </c>
      <c r="F104" s="41"/>
    </row>
    <row r="105" spans="1:6" ht="30" x14ac:dyDescent="0.25">
      <c r="A105" s="6" t="s">
        <v>536</v>
      </c>
      <c r="B105" s="6" t="s">
        <v>537</v>
      </c>
      <c r="C105" s="7" t="s">
        <v>538</v>
      </c>
      <c r="D105" s="7" t="s">
        <v>539</v>
      </c>
      <c r="E105" s="12" t="s">
        <v>696</v>
      </c>
      <c r="F105" s="41"/>
    </row>
    <row r="106" spans="1:6" ht="45" x14ac:dyDescent="0.25">
      <c r="A106" s="6" t="s">
        <v>540</v>
      </c>
      <c r="B106" s="6" t="s">
        <v>541</v>
      </c>
      <c r="C106" s="7" t="s">
        <v>542</v>
      </c>
      <c r="D106" s="7" t="s">
        <v>543</v>
      </c>
      <c r="E106" s="12" t="s">
        <v>283</v>
      </c>
      <c r="F106" s="41"/>
    </row>
    <row r="107" spans="1:6" ht="45" x14ac:dyDescent="0.25">
      <c r="A107" s="6" t="s">
        <v>144</v>
      </c>
      <c r="B107" s="6" t="s">
        <v>544</v>
      </c>
      <c r="C107" s="7" t="s">
        <v>545</v>
      </c>
      <c r="D107" s="7" t="s">
        <v>546</v>
      </c>
      <c r="E107" s="12" t="s">
        <v>283</v>
      </c>
      <c r="F107" s="41"/>
    </row>
    <row r="108" spans="1:6" ht="60" x14ac:dyDescent="0.25">
      <c r="A108" s="6" t="s">
        <v>147</v>
      </c>
      <c r="B108" s="6" t="s">
        <v>547</v>
      </c>
      <c r="C108" s="7" t="s">
        <v>548</v>
      </c>
      <c r="D108" s="7" t="s">
        <v>549</v>
      </c>
      <c r="E108" s="12" t="s">
        <v>283</v>
      </c>
      <c r="F108" s="41"/>
    </row>
  </sheetData>
  <mergeCells count="19">
    <mergeCell ref="E18:F18"/>
    <mergeCell ref="E61:F61"/>
    <mergeCell ref="F6:F8"/>
    <mergeCell ref="A9:F10"/>
    <mergeCell ref="E14:F14"/>
    <mergeCell ref="E15:F15"/>
    <mergeCell ref="E16:F16"/>
    <mergeCell ref="E17:F17"/>
    <mergeCell ref="A6:A8"/>
    <mergeCell ref="B6:B8"/>
    <mergeCell ref="C6:C8"/>
    <mergeCell ref="D6:D8"/>
    <mergeCell ref="E6:E8"/>
    <mergeCell ref="E21:F21"/>
    <mergeCell ref="A1:F1"/>
    <mergeCell ref="A2:F2"/>
    <mergeCell ref="A3:F3"/>
    <mergeCell ref="A4:C5"/>
    <mergeCell ref="D4:F5"/>
  </mergeCells>
  <conditionalFormatting sqref="F11:F13 F19:F20 F62:F108 F22:F60">
    <cfRule type="notContainsBlanks" dxfId="0" priority="1">
      <formula>LEN(TRIM(F11))&gt;0</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Introduction - READ FIRST</vt:lpstr>
      <vt:lpstr>Coordination with Site</vt:lpstr>
      <vt:lpstr>23 09 00</vt:lpstr>
      <vt:lpstr>23 09 23.02</vt:lpstr>
      <vt:lpstr>25 10 10</vt:lpstr>
    </vt:vector>
  </TitlesOfParts>
  <Company>United States Army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UsaceAdmin</dc:creator>
  <cp:lastModifiedBy>UsaceAdmin</cp:lastModifiedBy>
  <cp:lastPrinted>2020-02-19T16:47:25Z</cp:lastPrinted>
  <dcterms:created xsi:type="dcterms:W3CDTF">2020-01-03T18:39:37Z</dcterms:created>
  <dcterms:modified xsi:type="dcterms:W3CDTF">2020-09-29T03:51:50Z</dcterms:modified>
</cp:coreProperties>
</file>